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1.18\Direccion Financiera\2. Departamento de Contabilidad\04- INGRESOS-EGRESOS\Ingresos y egresos 2024\"/>
    </mc:Choice>
  </mc:AlternateContent>
  <bookViews>
    <workbookView xWindow="0" yWindow="0" windowWidth="15510" windowHeight="12270" tabRatio="597"/>
  </bookViews>
  <sheets>
    <sheet name="Agosto 2024" sheetId="1" r:id="rId1"/>
  </sheets>
  <definedNames>
    <definedName name="_xlnm.Print_Area" localSheetId="0">'Agosto 2024'!$A$1:$F$140</definedName>
    <definedName name="_xlnm.Print_Titles" localSheetId="0">'Agosto 2024'!$12:$12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4" i="1" l="1"/>
  <c r="F15" i="1" s="1"/>
  <c r="E126" i="1" l="1"/>
  <c r="D126" i="1"/>
</calcChain>
</file>

<file path=xl/sharedStrings.xml><?xml version="1.0" encoding="utf-8"?>
<sst xmlns="http://schemas.openxmlformats.org/spreadsheetml/2006/main" count="221" uniqueCount="201">
  <si>
    <t>Débito</t>
  </si>
  <si>
    <t>Descripción</t>
  </si>
  <si>
    <t>Ck/Transf.</t>
  </si>
  <si>
    <t>Fecha</t>
  </si>
  <si>
    <t>VALOR EN RD$</t>
  </si>
  <si>
    <t>DIRECCIÓN FINANCIERA</t>
  </si>
  <si>
    <t xml:space="preserve"> Balance </t>
  </si>
  <si>
    <t>TRIBUNAL SUPERIOR ELECTORAL</t>
  </si>
  <si>
    <t>Balance Inicial</t>
  </si>
  <si>
    <t>4524000000002</t>
  </si>
  <si>
    <t>Humano Seguros, Sa</t>
  </si>
  <si>
    <t>Windtelecom, Sa</t>
  </si>
  <si>
    <t>4524000000005</t>
  </si>
  <si>
    <t>4524000000003</t>
  </si>
  <si>
    <t>4524000000008</t>
  </si>
  <si>
    <t>4524000000006</t>
  </si>
  <si>
    <t>4524000000004</t>
  </si>
  <si>
    <t>4524000000021</t>
  </si>
  <si>
    <t>INGRESOS y EGRESOS</t>
  </si>
  <si>
    <t>Totales</t>
  </si>
  <si>
    <t>Dilannia Taveras Nuñez</t>
  </si>
  <si>
    <t>Taina Ameye Perez</t>
  </si>
  <si>
    <t>Alexi Martínez Olivo</t>
  </si>
  <si>
    <t xml:space="preserve">           Revisado por:</t>
  </si>
  <si>
    <t xml:space="preserve">        Autorizado por:</t>
  </si>
  <si>
    <t xml:space="preserve">      Analista II</t>
  </si>
  <si>
    <t xml:space="preserve"> Director Financiero</t>
  </si>
  <si>
    <t>Mildred Zapata (Cheque Liquidable)</t>
  </si>
  <si>
    <t>Lucille Susana Salcedo Olivero (Cheque Liquidable)</t>
  </si>
  <si>
    <t>Calina Beltre  Gonzalez (Cheque Liquidable)</t>
  </si>
  <si>
    <t>Mirla V. Sanchez Noble (Cheque Liquidable)</t>
  </si>
  <si>
    <t>Maryam Athill Gomez (Cheque Liquidable)</t>
  </si>
  <si>
    <t>Nómina  Bono Vacacional Septiembre 2024</t>
  </si>
  <si>
    <t>Sigmatec, Srl</t>
  </si>
  <si>
    <t>David Elias Melgen</t>
  </si>
  <si>
    <t>Itcorp Gongloss, Srl</t>
  </si>
  <si>
    <t>Multiperform Srl</t>
  </si>
  <si>
    <t>Editora Hoy, S. A. S.</t>
  </si>
  <si>
    <t>Publicaciones Ahora, Sas</t>
  </si>
  <si>
    <t>Air Europa Lineas Aereas</t>
  </si>
  <si>
    <t>Lermont Engineering Group</t>
  </si>
  <si>
    <t>Maridalia Gomez Peña (Compensación Económica Renuncia)</t>
  </si>
  <si>
    <t>Mindeza Trading Srl</t>
  </si>
  <si>
    <t>4524000000922</t>
  </si>
  <si>
    <t>37296075092</t>
  </si>
  <si>
    <t>37296139546</t>
  </si>
  <si>
    <t>37296173291</t>
  </si>
  <si>
    <t>37296207525</t>
  </si>
  <si>
    <t>37296240800</t>
  </si>
  <si>
    <t>37296286612</t>
  </si>
  <si>
    <t>37296324521</t>
  </si>
  <si>
    <t>240917452810090053</t>
  </si>
  <si>
    <t>37316059784</t>
  </si>
  <si>
    <t>37316127573</t>
  </si>
  <si>
    <t>37316164876</t>
  </si>
  <si>
    <t>37342372637</t>
  </si>
  <si>
    <t>4524000000383</t>
  </si>
  <si>
    <t>4524000000120</t>
  </si>
  <si>
    <t>4524000000026</t>
  </si>
  <si>
    <t>4524000000011</t>
  </si>
  <si>
    <t>37358326425</t>
  </si>
  <si>
    <t>37358366840</t>
  </si>
  <si>
    <t>37358402204</t>
  </si>
  <si>
    <t>37358435636</t>
  </si>
  <si>
    <t>37358469025</t>
  </si>
  <si>
    <t>37358525342</t>
  </si>
  <si>
    <t>37358557745</t>
  </si>
  <si>
    <t>37358614371</t>
  </si>
  <si>
    <t>37358712141</t>
  </si>
  <si>
    <t>37365410495</t>
  </si>
  <si>
    <t>179240055483557</t>
  </si>
  <si>
    <t>Instituto Postal Dominicano (Inposdom) Septiembre/2024</t>
  </si>
  <si>
    <t>179240055576319</t>
  </si>
  <si>
    <t>37480036880</t>
  </si>
  <si>
    <t>37480088262</t>
  </si>
  <si>
    <t>37480152448</t>
  </si>
  <si>
    <t>37480213510</t>
  </si>
  <si>
    <t>37480256450</t>
  </si>
  <si>
    <t>37480295552</t>
  </si>
  <si>
    <t>37480338640</t>
  </si>
  <si>
    <t>37480378980</t>
  </si>
  <si>
    <t>37480431146</t>
  </si>
  <si>
    <t>37480502463</t>
  </si>
  <si>
    <t>37520735034</t>
  </si>
  <si>
    <t>37520791346</t>
  </si>
  <si>
    <t>37520850388</t>
  </si>
  <si>
    <t>37520933358</t>
  </si>
  <si>
    <t>2409020051700
20498</t>
  </si>
  <si>
    <t>2409020051700
20501</t>
  </si>
  <si>
    <t>1792400542367
00</t>
  </si>
  <si>
    <t>1792400542400
49</t>
  </si>
  <si>
    <t>2409040058001
10106</t>
  </si>
  <si>
    <t>2409040058001
10103</t>
  </si>
  <si>
    <t>1722400544042
18</t>
  </si>
  <si>
    <t>2409110001000
20131</t>
  </si>
  <si>
    <t>1792400547300
29</t>
  </si>
  <si>
    <t>1792400547331
74</t>
  </si>
  <si>
    <t>CK.-10211</t>
  </si>
  <si>
    <t>CK- 10212</t>
  </si>
  <si>
    <t>CK- 10213</t>
  </si>
  <si>
    <t>CK- 10214</t>
  </si>
  <si>
    <t>CK- 10215</t>
  </si>
  <si>
    <t>CK- 10216</t>
  </si>
  <si>
    <t>4524000000023</t>
  </si>
  <si>
    <t>Nómina Servidores Fijos septiembre 2024</t>
  </si>
  <si>
    <t>Nómina Compensación Militares septiembre 2024</t>
  </si>
  <si>
    <t>Nómina dieta Jueces Suplentes septiembre 2024</t>
  </si>
  <si>
    <t>Nómina dieta protocolo septiembre 2024</t>
  </si>
  <si>
    <t>Nómina dieta voces septiembre 2024</t>
  </si>
  <si>
    <t>Nómina Honorarios por Servicios Prestado Marisol Tobals septiembre 2024</t>
  </si>
  <si>
    <t>Fondo de Prevision Social Jueces y Juezas del Tse septiembre 2024</t>
  </si>
  <si>
    <t>Cooperativa Nacional de Servicios Judiciales Coopnaseju septiembre 2024</t>
  </si>
  <si>
    <t>Tesorería de la Seguridad Social septiembre 2024</t>
  </si>
  <si>
    <t>Ck- 10221</t>
  </si>
  <si>
    <t>Cooperativa de Ahorro, Crédito COOPTSE septiembre 2024</t>
  </si>
  <si>
    <t>Centroxpert Ste Srl</t>
  </si>
  <si>
    <t>Simpapel S.R.L.</t>
  </si>
  <si>
    <t>Abreu Fast Print Srl</t>
  </si>
  <si>
    <t>Servicio Sistema Motriz A</t>
  </si>
  <si>
    <t>Impresos Tres Tintas Srl</t>
  </si>
  <si>
    <t>Prolimpiso Srl</t>
  </si>
  <si>
    <t>Mudanzas Dominicanas Srl</t>
  </si>
  <si>
    <t>Pablo Vicente Bautista</t>
  </si>
  <si>
    <t>Editora Listin Diario, Sa</t>
  </si>
  <si>
    <t>Pago a Práxedes Francisco Hermón por  servicio de Notarización</t>
  </si>
  <si>
    <t>Dieta a Personal que Brindó soporteen los trabajos a la planta fisica y mantenimiento menores periodo del 23 al 31 de agosto 2024</t>
  </si>
  <si>
    <t>Viático a favor de inspectora y chofer por traslado a provincia el dia 17/09/2024</t>
  </si>
  <si>
    <t xml:space="preserve">Saldo a favor de ISR a servidores del TSE. </t>
  </si>
  <si>
    <t>Viático a favor de inspectora y chofer por traslado a provincia el dia 29/08/2024</t>
  </si>
  <si>
    <t>Viático a favor de inspectora y chofer por traslado a provincia el dia 28/08/2024</t>
  </si>
  <si>
    <t>Dieta a favor del personal que brindo servicios extraordinario en las instalaciones del TSE</t>
  </si>
  <si>
    <t>Dieta a mensajeros que brindan servicio al TSE septiembre 2024</t>
  </si>
  <si>
    <t>Dieta a Joel Liriano Fernandez por brindar servicio extraordinario en las instalaciones del TSE</t>
  </si>
  <si>
    <t>Reembolso por cambio de asiento en viaje Sto Dgo Panama del 16 al 25 de septiembre 2024</t>
  </si>
  <si>
    <t xml:space="preserve">Pago Dieta faltante a personal Militar </t>
  </si>
  <si>
    <t>Pago por servicio prestado a Wendy Mariana Gomez por docencia en Diplomado</t>
  </si>
  <si>
    <t>Dieta por trabajos en planta fisica y mantenimientos menores</t>
  </si>
  <si>
    <t xml:space="preserve">Asignacion presupuestaria (Tesoreria Nacional) </t>
  </si>
  <si>
    <t>Pago por servicio prestado a Pedro Apolinar Mencia Ramirez por docencia en Taller Justicia Electoral: Delitos Electorales el 05/09/2024</t>
  </si>
  <si>
    <t>Danilo Music, Srl</t>
  </si>
  <si>
    <t>Hoteles Nacionales Sa</t>
  </si>
  <si>
    <t>Dieta Militares y Choferes Agosto 2024</t>
  </si>
  <si>
    <t>Rosario y Pichardo, Srl</t>
  </si>
  <si>
    <t>Comunicaciones y Redes de Santo Domingo</t>
  </si>
  <si>
    <t>Zaira R. Pichardo Ponce de Leon (Cheque Liquidable)</t>
  </si>
  <si>
    <t xml:space="preserve">Pago por servicio prestado a Pedro Apolinar Mencia Ramirez por docencia en Taller Justicia Electoral: delitos Electorales, en fecha 30/08/2024 </t>
  </si>
  <si>
    <t xml:space="preserve">  Enc.  de contabilidad</t>
  </si>
  <si>
    <t>Honorarios por Suplencia Agosto 2024</t>
  </si>
  <si>
    <t>Nómina Honorarios por Servicios Prestados En El Extranjero Agosto 2024. Enmamnuel Zorrilla Lugo(Representante España)</t>
  </si>
  <si>
    <t xml:space="preserve">          Preparado por:</t>
  </si>
  <si>
    <t>Dieta a favor del personal que brindó soporte en el acto de graduación del tercer Diplomado sobre Justicia Electoral el 18/09/2024</t>
  </si>
  <si>
    <t>Supra Solutions, Srl</t>
  </si>
  <si>
    <t>Gtg Industrial Srl</t>
  </si>
  <si>
    <t>Cecomsa, Srl</t>
  </si>
  <si>
    <t>Reembolso a Maria E. Vasquez por cambio de asiento viaje Santo Domingo y San Juan PR</t>
  </si>
  <si>
    <t>Nestevez Servicios de Comunicaciones</t>
  </si>
  <si>
    <t>Lola 5 Multiservices Srl</t>
  </si>
  <si>
    <t>Viático a favor de inspectora y chofer por traslado a provincias el día 12/09/2024</t>
  </si>
  <si>
    <t xml:space="preserve">Dieta a María E. Vasquez por brindar asistencia en diferentes actividades del TSE </t>
  </si>
  <si>
    <t>Padrón Office Supply Srl</t>
  </si>
  <si>
    <t>Viático a favor de inspectora y chofer por traslado a provincia el día 11/09/2024</t>
  </si>
  <si>
    <t>Dieta devuelta de Jesús Manuel Colon Dilone</t>
  </si>
  <si>
    <t xml:space="preserve">Débito Pago Préstamo empleado feliz Juan Yovanny Burgos </t>
  </si>
  <si>
    <t>Distribuidora lagares, Sr</t>
  </si>
  <si>
    <t>Viático a favor del personal que estuvo brindando asistencia en el Taller de Procedimientos en Justicia Electoral el 30/08/2024</t>
  </si>
  <si>
    <t>Viático a favor del personal que estuvo brindando asistencia en el Taller de Procedimientos en Justicia Electoral el 06/09/2024</t>
  </si>
  <si>
    <t>Viático a favor del personal que estuvo brindando asistencia en el Taller de Procedimientos en Justicia Electoral el 10/09/2024</t>
  </si>
  <si>
    <t>Viático a favor del personal que estuvo brindando asistencia en el Taller de Procedimientos en Justicia Electoral el 05/09/2024</t>
  </si>
  <si>
    <t>Viático a Heidi Cespedes Mejia por brindar asistencia como facilitadora en el Taller Sensilizacion y Capacitacion de las mujeres Electas en el nivel Municipal 2024</t>
  </si>
  <si>
    <t>Viático al personal que brindó soporte en Instalación de aire acondicionado y levantamiento para reparación y compra de bomba de agua en Oficina de Atencion al Ciudadano Santiago el 18/09/2024</t>
  </si>
  <si>
    <t xml:space="preserve">Viático Adalberto Morel Chofer por Traslado desde Santiago al Distrito Nacional </t>
  </si>
  <si>
    <t>Dieta al Personal que Trabajó En la Instalacion del control de Acceso y Fumigacion del 22 al 27 de Julio 2024</t>
  </si>
  <si>
    <t>Viático al Personal que Brindó Soporte En Instalacion de contador Trifasico En Oficina de Atencion al Ciudadano Santiago El 31/08/2024</t>
  </si>
  <si>
    <t>Dieta al Personal que Realizó labor Extraordinaria En El Diplomado Sobre Rectificacion de Actas del Estado Civil y Proced de Cambios, Supresión y Añadidura de Nombre del 12 al 21 de Agosto 2024</t>
  </si>
  <si>
    <t xml:space="preserve">Viático y gastos de bolsillo para los participantes en la Maestria en Drecho Electoral y Partidos Politicos del Tribunal Superior Electoral, facultad de derecho de albacete, universidad Castilla de la Mancha en España.  </t>
  </si>
  <si>
    <t>all Office Solutions Ts Sr</t>
  </si>
  <si>
    <t>Nómina Honorarios por Servicios Prestados en el extranjero Agosto 2024. Maria J de Luna, Elisa Murray y Rafael Espinal (Representante en EEUU y Representante En Pto Rico)</t>
  </si>
  <si>
    <t>Ruth Molina Abreu (Caja Chica Dirección Inspección)</t>
  </si>
  <si>
    <t>Crédito</t>
  </si>
  <si>
    <t>Depósito- Sobrante de Ck</t>
  </si>
  <si>
    <t>Depósito- Ck 10204</t>
  </si>
  <si>
    <t>Dirección General de Impuestos Internos IT-1 Agosto 2024</t>
  </si>
  <si>
    <t>Dirección General de Impuestos Internos IR-17 Agosto 2024</t>
  </si>
  <si>
    <t>Dirección General de Impuestos Internos IR-3 Agosto 2024</t>
  </si>
  <si>
    <t>Depósito- Sobrante Ck-10200</t>
  </si>
  <si>
    <t>Depósito- Sobrante Ck-10201</t>
  </si>
  <si>
    <t xml:space="preserve">Instituto Interamericano de Derechos Humanos </t>
  </si>
  <si>
    <t>Edesur Dominicana S A</t>
  </si>
  <si>
    <t xml:space="preserve">Compañía Dominicana de Teléfono </t>
  </si>
  <si>
    <t>Ck- 10217</t>
  </si>
  <si>
    <t>Comisión Bancaria</t>
  </si>
  <si>
    <t>del 01 al 30 de Septiembre del 2024</t>
  </si>
  <si>
    <t>Transferencia recibida desde la cuenta bancaria del proyecto construcciones por concepto de retenciones aplicadas a los pagos a suplidores y cheque pagado a la proveedora Yinaelis Virginia Contreras</t>
  </si>
  <si>
    <t>Juan yovanny Burgos Sanchez (Salida)</t>
  </si>
  <si>
    <t>Ck- 10219</t>
  </si>
  <si>
    <t>Ck- 10220</t>
  </si>
  <si>
    <t>Ck- 10218</t>
  </si>
  <si>
    <t>Liliany M. Linares  Caja chica</t>
  </si>
  <si>
    <t>Gastos de Bolsillo en Viaje a Panamá para participar en el II congreso de Tecnologia Electoral del 16 al 20 de Septiembre 2024</t>
  </si>
  <si>
    <t>Viáticos y Gastos de Bolsillo Varios Viaje a Panamá Para Participar en la Jornada Académica del Tribunal Electoral de Panamá desde El 20 al 25 de Septiembre 2024</t>
  </si>
  <si>
    <t>Dieta a personal que Brindó Soporte en la Presentacion de Monitoreo Electoral, Salon Gran Embajador el 29/08/2024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</si>
</sst>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dd/mm/yyyy;@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4"/>
      <color theme="1"/>
      <name val="Times New Roman"/>
      <family val="1"/>
    </font>
    <font>
      <sz val="10"/>
      <name val="Arial"/>
      <family val="2"/>
    </font>
    <font>
      <sz val="24"/>
      <name val="Times New Roman"/>
      <family val="1"/>
    </font>
    <font>
      <b/>
      <sz val="24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24"/>
      <color indexed="8"/>
      <name val="Times New Roman"/>
      <family val="1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2"/>
    </font>
    <font>
      <u/>
      <sz val="11"/>
      <color theme="10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name val="Times New Roman"/>
      <family val="1"/>
    </font>
    <font>
      <b/>
      <sz val="24"/>
      <color rgb="FF000000"/>
      <name val="Times New Roman"/>
      <family val="1"/>
    </font>
    <font>
      <sz val="24"/>
      <color indexed="8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1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9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20" borderId="0" applyNumberFormat="0" applyBorder="0" applyAlignment="0" applyProtection="0"/>
    <xf numFmtId="0" fontId="13" fillId="4" borderId="0" applyNumberFormat="0" applyBorder="0" applyAlignment="0" applyProtection="0"/>
    <xf numFmtId="0" fontId="14" fillId="2" borderId="8" applyNumberFormat="0" applyAlignment="0" applyProtection="0"/>
    <xf numFmtId="0" fontId="15" fillId="21" borderId="9" applyNumberFormat="0" applyAlignment="0" applyProtection="0"/>
    <xf numFmtId="0" fontId="16" fillId="0" borderId="0" applyNumberFormat="0" applyFill="0" applyBorder="0" applyAlignment="0" applyProtection="0"/>
    <xf numFmtId="0" fontId="17" fillId="5" borderId="0" applyNumberFormat="0" applyBorder="0" applyAlignment="0" applyProtection="0"/>
    <xf numFmtId="0" fontId="18" fillId="0" borderId="11" applyNumberFormat="0" applyFill="0" applyAlignment="0" applyProtection="0"/>
    <xf numFmtId="0" fontId="19" fillId="0" borderId="12" applyNumberFormat="0" applyFill="0" applyAlignment="0" applyProtection="0"/>
    <xf numFmtId="0" fontId="20" fillId="0" borderId="13" applyNumberFormat="0" applyFill="0" applyAlignment="0" applyProtection="0"/>
    <xf numFmtId="0" fontId="20" fillId="0" borderId="0" applyNumberFormat="0" applyFill="0" applyBorder="0" applyAlignment="0" applyProtection="0"/>
    <xf numFmtId="0" fontId="21" fillId="8" borderId="8" applyNumberFormat="0" applyAlignment="0" applyProtection="0"/>
    <xf numFmtId="0" fontId="22" fillId="0" borderId="10" applyNumberFormat="0" applyFill="0" applyAlignment="0" applyProtection="0"/>
    <xf numFmtId="0" fontId="23" fillId="22" borderId="0" applyNumberFormat="0" applyBorder="0" applyAlignment="0" applyProtection="0"/>
    <xf numFmtId="0" fontId="8" fillId="23" borderId="14" applyNumberFormat="0" applyFont="0" applyAlignment="0" applyProtection="0"/>
    <xf numFmtId="0" fontId="24" fillId="2" borderId="15" applyNumberFormat="0" applyAlignment="0" applyProtection="0"/>
    <xf numFmtId="0" fontId="25" fillId="0" borderId="0" applyNumberFormat="0" applyFill="0" applyBorder="0" applyAlignment="0" applyProtection="0"/>
    <xf numFmtId="0" fontId="26" fillId="0" borderId="16" applyNumberFormat="0" applyFill="0" applyAlignment="0" applyProtection="0"/>
    <xf numFmtId="0" fontId="27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Fill="1" applyBorder="1" applyAlignment="1">
      <alignment horizontal="left" vertical="top"/>
    </xf>
    <xf numFmtId="14" fontId="2" fillId="0" borderId="0" xfId="0" applyNumberFormat="1" applyFont="1" applyFill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/>
    <xf numFmtId="14" fontId="5" fillId="0" borderId="2" xfId="1" applyNumberFormat="1" applyFont="1" applyFill="1" applyBorder="1" applyAlignment="1">
      <alignment horizontal="left"/>
    </xf>
    <xf numFmtId="43" fontId="5" fillId="0" borderId="2" xfId="1" applyFont="1" applyFill="1" applyBorder="1" applyAlignment="1">
      <alignment horizontal="left"/>
    </xf>
    <xf numFmtId="0" fontId="6" fillId="0" borderId="0" xfId="0" applyFont="1" applyFill="1"/>
    <xf numFmtId="43" fontId="2" fillId="0" borderId="0" xfId="1" applyFont="1" applyFill="1" applyAlignment="1"/>
    <xf numFmtId="43" fontId="2" fillId="0" borderId="0" xfId="1" applyFont="1" applyFill="1" applyBorder="1" applyAlignment="1"/>
    <xf numFmtId="14" fontId="2" fillId="0" borderId="0" xfId="0" applyNumberFormat="1" applyFont="1" applyFill="1"/>
    <xf numFmtId="0" fontId="2" fillId="0" borderId="0" xfId="0" applyFont="1" applyFill="1" applyAlignment="1">
      <alignment horizontal="left"/>
    </xf>
    <xf numFmtId="14" fontId="4" fillId="0" borderId="0" xfId="0" applyNumberFormat="1" applyFont="1" applyFill="1" applyBorder="1" applyAlignment="1">
      <alignment wrapText="1"/>
    </xf>
    <xf numFmtId="1" fontId="2" fillId="0" borderId="0" xfId="0" applyNumberFormat="1" applyFont="1" applyFill="1" applyBorder="1" applyAlignment="1">
      <alignment horizontal="left"/>
    </xf>
    <xf numFmtId="1" fontId="5" fillId="0" borderId="2" xfId="1" applyNumberFormat="1" applyFont="1" applyFill="1" applyBorder="1" applyAlignment="1">
      <alignment horizontal="left"/>
    </xf>
    <xf numFmtId="1" fontId="2" fillId="0" borderId="0" xfId="0" applyNumberFormat="1" applyFont="1" applyFill="1" applyAlignment="1">
      <alignment horizontal="left"/>
    </xf>
    <xf numFmtId="14" fontId="4" fillId="0" borderId="0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left"/>
    </xf>
    <xf numFmtId="43" fontId="2" fillId="0" borderId="0" xfId="1" applyFont="1" applyFill="1" applyBorder="1" applyAlignment="1">
      <alignment horizontal="right"/>
    </xf>
    <xf numFmtId="43" fontId="2" fillId="0" borderId="0" xfId="1" applyFont="1" applyFill="1" applyAlignment="1">
      <alignment horizontal="right"/>
    </xf>
    <xf numFmtId="1" fontId="5" fillId="0" borderId="6" xfId="1" applyNumberFormat="1" applyFont="1" applyFill="1" applyBorder="1" applyAlignment="1">
      <alignment horizontal="left"/>
    </xf>
    <xf numFmtId="43" fontId="5" fillId="0" borderId="6" xfId="1" applyFont="1" applyFill="1" applyBorder="1" applyAlignment="1">
      <alignment horizontal="left"/>
    </xf>
    <xf numFmtId="43" fontId="5" fillId="0" borderId="6" xfId="1" applyFont="1" applyFill="1" applyBorder="1" applyAlignment="1">
      <alignment horizontal="right"/>
    </xf>
    <xf numFmtId="43" fontId="5" fillId="0" borderId="6" xfId="1" applyFont="1" applyFill="1" applyBorder="1" applyAlignment="1"/>
    <xf numFmtId="43" fontId="5" fillId="0" borderId="7" xfId="1" applyFont="1" applyFill="1" applyBorder="1" applyAlignment="1">
      <alignment horizontal="center"/>
    </xf>
    <xf numFmtId="14" fontId="5" fillId="0" borderId="6" xfId="1" applyNumberFormat="1" applyFont="1" applyFill="1" applyBorder="1" applyAlignment="1">
      <alignment horizontal="center"/>
    </xf>
    <xf numFmtId="4" fontId="5" fillId="0" borderId="6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 vertical="top"/>
    </xf>
    <xf numFmtId="14" fontId="4" fillId="0" borderId="1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left"/>
    </xf>
    <xf numFmtId="43" fontId="4" fillId="0" borderId="1" xfId="1" applyFont="1" applyFill="1" applyBorder="1" applyAlignment="1">
      <alignment horizontal="right"/>
    </xf>
    <xf numFmtId="43" fontId="2" fillId="0" borderId="1" xfId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 wrapText="1"/>
    </xf>
    <xf numFmtId="43" fontId="4" fillId="0" borderId="1" xfId="1" applyFont="1" applyFill="1" applyBorder="1" applyAlignment="1"/>
    <xf numFmtId="43" fontId="5" fillId="0" borderId="3" xfId="1" applyFont="1" applyFill="1" applyBorder="1" applyAlignment="1">
      <alignment horizontal="center" vertical="center"/>
    </xf>
    <xf numFmtId="43" fontId="2" fillId="0" borderId="0" xfId="0" applyNumberFormat="1" applyFont="1" applyFill="1"/>
    <xf numFmtId="0" fontId="28" fillId="24" borderId="1" xfId="0" applyFont="1" applyFill="1" applyBorder="1" applyAlignment="1">
      <alignment wrapText="1"/>
    </xf>
    <xf numFmtId="43" fontId="28" fillId="24" borderId="1" xfId="1" applyFont="1" applyFill="1" applyBorder="1" applyAlignment="1"/>
    <xf numFmtId="43" fontId="28" fillId="24" borderId="1" xfId="1" applyFont="1" applyFill="1" applyBorder="1" applyAlignment="1">
      <alignment horizontal="right" wrapText="1"/>
    </xf>
    <xf numFmtId="14" fontId="5" fillId="0" borderId="0" xfId="0" applyNumberFormat="1" applyFont="1" applyFill="1" applyBorder="1" applyAlignment="1">
      <alignment horizontal="left"/>
    </xf>
    <xf numFmtId="1" fontId="5" fillId="0" borderId="0" xfId="0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center" wrapText="1"/>
    </xf>
    <xf numFmtId="43" fontId="29" fillId="0" borderId="0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wrapText="1"/>
    </xf>
    <xf numFmtId="43" fontId="2" fillId="0" borderId="0" xfId="1" applyFont="1" applyFill="1" applyBorder="1" applyAlignment="1">
      <alignment horizontal="center"/>
    </xf>
    <xf numFmtId="14" fontId="4" fillId="0" borderId="0" xfId="0" applyNumberFormat="1" applyFont="1" applyFill="1" applyAlignment="1">
      <alignment horizontal="center"/>
    </xf>
    <xf numFmtId="43" fontId="30" fillId="0" borderId="0" xfId="1" applyFont="1" applyFill="1" applyBorder="1" applyAlignment="1">
      <alignment horizontal="center"/>
    </xf>
    <xf numFmtId="43" fontId="0" fillId="0" borderId="0" xfId="1" applyFont="1" applyAlignment="1">
      <alignment horizontal="right"/>
    </xf>
    <xf numFmtId="165" fontId="4" fillId="0" borderId="1" xfId="0" applyNumberFormat="1" applyFont="1" applyFill="1" applyBorder="1" applyAlignment="1">
      <alignment horizontal="center"/>
    </xf>
    <xf numFmtId="0" fontId="4" fillId="25" borderId="1" xfId="0" applyFont="1" applyFill="1" applyBorder="1" applyAlignment="1">
      <alignment horizontal="left" wrapText="1"/>
    </xf>
    <xf numFmtId="0" fontId="2" fillId="25" borderId="1" xfId="0" applyFont="1" applyFill="1" applyBorder="1" applyAlignment="1">
      <alignment horizontal="left" wrapText="1"/>
    </xf>
    <xf numFmtId="43" fontId="5" fillId="0" borderId="4" xfId="1" applyFont="1" applyFill="1" applyBorder="1" applyAlignment="1">
      <alignment horizontal="right"/>
    </xf>
    <xf numFmtId="40" fontId="7" fillId="0" borderId="0" xfId="2" applyNumberFormat="1" applyFont="1" applyFill="1" applyBorder="1" applyAlignment="1">
      <alignment horizontal="center" vertical="top"/>
    </xf>
    <xf numFmtId="0" fontId="5" fillId="0" borderId="0" xfId="0" applyFont="1" applyFill="1" applyAlignment="1">
      <alignment horizontal="center"/>
    </xf>
    <xf numFmtId="40" fontId="7" fillId="0" borderId="0" xfId="2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</cellXfs>
  <cellStyles count="71">
    <cellStyle name="20% - Accent1" xfId="30"/>
    <cellStyle name="20% - Accent2" xfId="31"/>
    <cellStyle name="20% - Accent3" xfId="32"/>
    <cellStyle name="20% - Accent4" xfId="33"/>
    <cellStyle name="20% - Accent5" xfId="34"/>
    <cellStyle name="20% - Accent6" xfId="35"/>
    <cellStyle name="40% - Accent1" xfId="36"/>
    <cellStyle name="40% - Accent2" xfId="37"/>
    <cellStyle name="40% - Accent3" xfId="38"/>
    <cellStyle name="40% - Accent4" xfId="39"/>
    <cellStyle name="40% - Accent5" xfId="40"/>
    <cellStyle name="40% - Accent6" xfId="41"/>
    <cellStyle name="60% - Accent1" xfId="42"/>
    <cellStyle name="60% - Accent2" xfId="43"/>
    <cellStyle name="60% - Accent3" xfId="44"/>
    <cellStyle name="60% - Accent4" xfId="45"/>
    <cellStyle name="60% - Accent5" xfId="46"/>
    <cellStyle name="60% - Accent6" xfId="47"/>
    <cellStyle name="Accent1" xfId="48"/>
    <cellStyle name="Accent2" xfId="49"/>
    <cellStyle name="Accent3" xfId="50"/>
    <cellStyle name="Accent4" xfId="51"/>
    <cellStyle name="Accent5" xfId="52"/>
    <cellStyle name="Accent6" xfId="53"/>
    <cellStyle name="Bad" xfId="54"/>
    <cellStyle name="Calculation" xfId="55"/>
    <cellStyle name="Check Cell" xfId="56"/>
    <cellStyle name="Comma 2" xfId="3"/>
    <cellStyle name="Comma 2 2" xfId="4"/>
    <cellStyle name="Explanatory Text" xfId="57"/>
    <cellStyle name="Good" xfId="58"/>
    <cellStyle name="Heading 1" xfId="59"/>
    <cellStyle name="Heading 2" xfId="60"/>
    <cellStyle name="Heading 3" xfId="61"/>
    <cellStyle name="Heading 4" xfId="62"/>
    <cellStyle name="Hipervínculo 2" xfId="5"/>
    <cellStyle name="Hipervínculo 3" xfId="28"/>
    <cellStyle name="Input" xfId="63"/>
    <cellStyle name="Linked Cell" xfId="64"/>
    <cellStyle name="Millares" xfId="1" builtinId="3"/>
    <cellStyle name="Millares 11 2" xfId="7"/>
    <cellStyle name="Millares 2" xfId="8"/>
    <cellStyle name="Millares 2 2" xfId="9"/>
    <cellStyle name="Millares 2 2 2" xfId="10"/>
    <cellStyle name="Millares 2 3" xfId="11"/>
    <cellStyle name="Millares 3" xfId="12"/>
    <cellStyle name="Millares 4" xfId="13"/>
    <cellStyle name="Millares 5" xfId="14"/>
    <cellStyle name="Millares 6" xfId="6"/>
    <cellStyle name="Moneda 2" xfId="16"/>
    <cellStyle name="Moneda 3" xfId="15"/>
    <cellStyle name="Neutral 2" xfId="65"/>
    <cellStyle name="Normal" xfId="0" builtinId="0"/>
    <cellStyle name="Normal 13" xfId="17"/>
    <cellStyle name="Normal 2" xfId="2"/>
    <cellStyle name="Normal 2 10" xfId="18"/>
    <cellStyle name="Normal 2 2" xfId="19"/>
    <cellStyle name="Normal 2 2 2" xfId="20"/>
    <cellStyle name="Normal 2 3" xfId="21"/>
    <cellStyle name="Normal 2 4" xfId="22"/>
    <cellStyle name="Normal 3" xfId="23"/>
    <cellStyle name="Normal 3 2" xfId="24"/>
    <cellStyle name="Normal 4" xfId="25"/>
    <cellStyle name="Normal 5" xfId="26"/>
    <cellStyle name="Normal 6" xfId="29"/>
    <cellStyle name="Normal 8 4" xfId="27"/>
    <cellStyle name="Note" xfId="66"/>
    <cellStyle name="Output" xfId="67"/>
    <cellStyle name="Title" xfId="68"/>
    <cellStyle name="Total 2" xfId="69"/>
    <cellStyle name="Warning Text" xfId="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4389896</xdr:colOff>
      <xdr:row>0</xdr:row>
      <xdr:rowOff>149962</xdr:rowOff>
    </xdr:from>
    <xdr:ext cx="1171575" cy="1009650"/>
    <xdr:pic>
      <xdr:nvPicPr>
        <xdr:cNvPr id="2" name="4 Imagen" descr="C:\Users\altagracia.santos.TSE\AppData\Local\Microsoft\Windows\Temporary Internet Files\Content.IE5\EFYKI96R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9110" y="149962"/>
          <a:ext cx="1171575" cy="10096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5"/>
  <sheetViews>
    <sheetView showGridLines="0" tabSelected="1" view="pageBreakPreview" topLeftCell="A118" zoomScale="50" zoomScaleNormal="50" zoomScaleSheetLayoutView="50" workbookViewId="0">
      <selection activeCell="F129" sqref="F129"/>
    </sheetView>
  </sheetViews>
  <sheetFormatPr baseColWidth="10" defaultColWidth="32.7109375" defaultRowHeight="30.75" x14ac:dyDescent="0.45"/>
  <cols>
    <col min="1" max="1" width="26" style="10" customWidth="1"/>
    <col min="2" max="2" width="50.5703125" style="15" customWidth="1"/>
    <col min="3" max="3" width="111.5703125" style="11" customWidth="1"/>
    <col min="4" max="4" width="37.140625" style="19" customWidth="1"/>
    <col min="5" max="5" width="35.85546875" style="8" customWidth="1"/>
    <col min="6" max="6" width="37.140625" style="4" customWidth="1"/>
    <col min="7" max="16384" width="32.7109375" style="4"/>
  </cols>
  <sheetData>
    <row r="1" spans="1:6" ht="20.100000000000001" customHeight="1" x14ac:dyDescent="0.45">
      <c r="A1" s="2"/>
      <c r="B1" s="13"/>
      <c r="C1" s="3"/>
      <c r="D1" s="18"/>
      <c r="E1" s="9"/>
    </row>
    <row r="2" spans="1:6" ht="20.100000000000001" customHeight="1" x14ac:dyDescent="0.45">
      <c r="A2" s="12"/>
      <c r="B2" s="13"/>
      <c r="C2" s="3"/>
      <c r="D2" s="18"/>
      <c r="E2" s="9"/>
    </row>
    <row r="3" spans="1:6" ht="20.100000000000001" customHeight="1" x14ac:dyDescent="0.45">
      <c r="A3" s="2"/>
      <c r="B3" s="13"/>
      <c r="C3" s="3"/>
      <c r="D3" s="18"/>
      <c r="E3" s="9"/>
    </row>
    <row r="4" spans="1:6" ht="19.5" customHeight="1" x14ac:dyDescent="0.45">
      <c r="A4" s="2"/>
      <c r="B4" s="13"/>
      <c r="C4" s="3"/>
      <c r="D4" s="18"/>
      <c r="E4" s="9"/>
    </row>
    <row r="5" spans="1:6" ht="20.100000000000001" customHeight="1" x14ac:dyDescent="0.45">
      <c r="A5" s="2"/>
      <c r="B5" s="13"/>
      <c r="C5" s="3"/>
      <c r="D5" s="18"/>
      <c r="E5" s="9"/>
    </row>
    <row r="6" spans="1:6" ht="31.5" customHeight="1" x14ac:dyDescent="0.45">
      <c r="A6" s="52" t="s">
        <v>7</v>
      </c>
      <c r="B6" s="52"/>
      <c r="C6" s="52"/>
      <c r="D6" s="52"/>
      <c r="E6" s="52"/>
      <c r="F6" s="52"/>
    </row>
    <row r="7" spans="1:6" ht="31.5" customHeight="1" x14ac:dyDescent="0.45">
      <c r="A7" s="53" t="s">
        <v>5</v>
      </c>
      <c r="B7" s="53"/>
      <c r="C7" s="53"/>
      <c r="D7" s="53"/>
      <c r="E7" s="53"/>
      <c r="F7" s="53"/>
    </row>
    <row r="8" spans="1:6" ht="25.5" customHeight="1" x14ac:dyDescent="0.45">
      <c r="A8" s="54" t="s">
        <v>18</v>
      </c>
      <c r="B8" s="54"/>
      <c r="C8" s="54"/>
      <c r="D8" s="54"/>
      <c r="E8" s="54"/>
      <c r="F8" s="54"/>
    </row>
    <row r="9" spans="1:6" ht="25.5" customHeight="1" x14ac:dyDescent="0.45">
      <c r="A9" s="55" t="s">
        <v>191</v>
      </c>
      <c r="B9" s="55"/>
      <c r="C9" s="55"/>
      <c r="D9" s="55"/>
      <c r="E9" s="55"/>
      <c r="F9" s="55"/>
    </row>
    <row r="10" spans="1:6" ht="31.5" customHeight="1" thickBot="1" x14ac:dyDescent="0.5">
      <c r="A10" s="56" t="s">
        <v>4</v>
      </c>
      <c r="B10" s="56"/>
      <c r="C10" s="56"/>
      <c r="D10" s="56"/>
      <c r="E10" s="56"/>
      <c r="F10" s="56"/>
    </row>
    <row r="11" spans="1:6" ht="31.5" thickBot="1" x14ac:dyDescent="0.5">
      <c r="A11" s="51"/>
      <c r="B11" s="51"/>
      <c r="C11" s="51"/>
      <c r="D11" s="51"/>
      <c r="E11" s="51"/>
    </row>
    <row r="12" spans="1:6" ht="31.5" thickBot="1" x14ac:dyDescent="0.5">
      <c r="A12" s="5" t="s">
        <v>3</v>
      </c>
      <c r="B12" s="14" t="s">
        <v>2</v>
      </c>
      <c r="C12" s="6" t="s">
        <v>1</v>
      </c>
      <c r="D12" s="34" t="s">
        <v>0</v>
      </c>
      <c r="E12" s="34" t="s">
        <v>178</v>
      </c>
      <c r="F12" s="24" t="s">
        <v>6</v>
      </c>
    </row>
    <row r="13" spans="1:6" x14ac:dyDescent="0.45">
      <c r="A13" s="25">
        <v>45536</v>
      </c>
      <c r="B13" s="20"/>
      <c r="C13" s="21" t="s">
        <v>8</v>
      </c>
      <c r="D13" s="22"/>
      <c r="E13" s="23"/>
      <c r="F13" s="26">
        <v>301269851.59000003</v>
      </c>
    </row>
    <row r="14" spans="1:6" x14ac:dyDescent="0.45">
      <c r="A14" s="48">
        <v>45537</v>
      </c>
      <c r="B14" s="29" t="s">
        <v>97</v>
      </c>
      <c r="C14" s="32" t="s">
        <v>27</v>
      </c>
      <c r="D14" s="30"/>
      <c r="E14" s="33">
        <v>50000</v>
      </c>
      <c r="F14" s="31">
        <f>F13-E14+D14</f>
        <v>301219851.59000003</v>
      </c>
    </row>
    <row r="15" spans="1:6" s="7" customFormat="1" x14ac:dyDescent="0.45">
      <c r="A15" s="48">
        <v>45537</v>
      </c>
      <c r="B15" s="29" t="s">
        <v>98</v>
      </c>
      <c r="C15" s="32" t="s">
        <v>28</v>
      </c>
      <c r="D15" s="30"/>
      <c r="E15" s="33">
        <v>25000</v>
      </c>
      <c r="F15" s="31">
        <f t="shared" ref="F15:F78" si="0">F14-E15+D15</f>
        <v>301194851.59000003</v>
      </c>
    </row>
    <row r="16" spans="1:6" s="7" customFormat="1" x14ac:dyDescent="0.45">
      <c r="A16" s="48">
        <v>45537</v>
      </c>
      <c r="B16" s="29" t="s">
        <v>99</v>
      </c>
      <c r="C16" s="32" t="s">
        <v>29</v>
      </c>
      <c r="D16" s="30"/>
      <c r="E16" s="33">
        <v>25000</v>
      </c>
      <c r="F16" s="31">
        <f t="shared" si="0"/>
        <v>301169851.59000003</v>
      </c>
    </row>
    <row r="17" spans="1:6" s="7" customFormat="1" x14ac:dyDescent="0.45">
      <c r="A17" s="48">
        <v>45537</v>
      </c>
      <c r="B17" s="29" t="s">
        <v>100</v>
      </c>
      <c r="C17" s="32" t="s">
        <v>30</v>
      </c>
      <c r="D17" s="30"/>
      <c r="E17" s="33">
        <v>25000</v>
      </c>
      <c r="F17" s="31">
        <f t="shared" si="0"/>
        <v>301144851.59000003</v>
      </c>
    </row>
    <row r="18" spans="1:6" s="7" customFormat="1" x14ac:dyDescent="0.45">
      <c r="A18" s="48">
        <v>45537</v>
      </c>
      <c r="B18" s="29" t="s">
        <v>101</v>
      </c>
      <c r="C18" s="32" t="s">
        <v>31</v>
      </c>
      <c r="D18" s="30"/>
      <c r="E18" s="33">
        <v>25000</v>
      </c>
      <c r="F18" s="31">
        <f t="shared" si="0"/>
        <v>301119851.59000003</v>
      </c>
    </row>
    <row r="19" spans="1:6" s="7" customFormat="1" x14ac:dyDescent="0.45">
      <c r="A19" s="48">
        <v>45537</v>
      </c>
      <c r="B19" s="29" t="s">
        <v>102</v>
      </c>
      <c r="C19" s="32" t="s">
        <v>144</v>
      </c>
      <c r="D19" s="30"/>
      <c r="E19" s="33">
        <v>25000</v>
      </c>
      <c r="F19" s="31">
        <f t="shared" si="0"/>
        <v>301094851.59000003</v>
      </c>
    </row>
    <row r="20" spans="1:6" s="7" customFormat="1" x14ac:dyDescent="0.45">
      <c r="A20" s="48">
        <v>45537</v>
      </c>
      <c r="B20" s="29" t="s">
        <v>87</v>
      </c>
      <c r="C20" s="32" t="s">
        <v>179</v>
      </c>
      <c r="D20" s="30">
        <v>8370</v>
      </c>
      <c r="E20" s="33"/>
      <c r="F20" s="31">
        <f t="shared" si="0"/>
        <v>301103221.59000003</v>
      </c>
    </row>
    <row r="21" spans="1:6" s="7" customFormat="1" x14ac:dyDescent="0.45">
      <c r="A21" s="48">
        <v>45537</v>
      </c>
      <c r="B21" s="29" t="s">
        <v>88</v>
      </c>
      <c r="C21" s="32" t="s">
        <v>180</v>
      </c>
      <c r="D21" s="30">
        <v>4666</v>
      </c>
      <c r="E21" s="33"/>
      <c r="F21" s="31">
        <f t="shared" si="0"/>
        <v>301107887.59000003</v>
      </c>
    </row>
    <row r="22" spans="1:6" s="7" customFormat="1" x14ac:dyDescent="0.45">
      <c r="A22" s="48">
        <v>45537</v>
      </c>
      <c r="B22" s="29">
        <v>4524000000037</v>
      </c>
      <c r="C22" s="32" t="s">
        <v>32</v>
      </c>
      <c r="D22" s="30"/>
      <c r="E22" s="33">
        <v>2606738.7799999998</v>
      </c>
      <c r="F22" s="31">
        <f t="shared" si="0"/>
        <v>298501148.81000006</v>
      </c>
    </row>
    <row r="23" spans="1:6" s="7" customFormat="1" ht="61.5" x14ac:dyDescent="0.45">
      <c r="A23" s="48">
        <v>45537</v>
      </c>
      <c r="B23" s="29">
        <v>4524000000002</v>
      </c>
      <c r="C23" s="32" t="s">
        <v>170</v>
      </c>
      <c r="D23" s="30"/>
      <c r="E23" s="33">
        <v>5100</v>
      </c>
      <c r="F23" s="31">
        <f t="shared" si="0"/>
        <v>298496048.81000006</v>
      </c>
    </row>
    <row r="24" spans="1:6" s="7" customFormat="1" x14ac:dyDescent="0.45">
      <c r="A24" s="48">
        <v>45538</v>
      </c>
      <c r="B24" s="29">
        <v>4524000000003</v>
      </c>
      <c r="C24" s="32" t="s">
        <v>147</v>
      </c>
      <c r="D24" s="30"/>
      <c r="E24" s="33">
        <v>76626.66</v>
      </c>
      <c r="F24" s="31">
        <f t="shared" si="0"/>
        <v>298419422.15000004</v>
      </c>
    </row>
    <row r="25" spans="1:6" s="7" customFormat="1" x14ac:dyDescent="0.45">
      <c r="A25" s="48">
        <v>45538</v>
      </c>
      <c r="B25" s="29">
        <v>37102680635</v>
      </c>
      <c r="C25" s="32" t="s">
        <v>33</v>
      </c>
      <c r="D25" s="30"/>
      <c r="E25" s="33">
        <v>6650</v>
      </c>
      <c r="F25" s="31">
        <f t="shared" si="0"/>
        <v>298412772.15000004</v>
      </c>
    </row>
    <row r="26" spans="1:6" s="7" customFormat="1" x14ac:dyDescent="0.45">
      <c r="A26" s="48">
        <v>45538</v>
      </c>
      <c r="B26" s="29">
        <v>37102730724</v>
      </c>
      <c r="C26" s="32" t="s">
        <v>34</v>
      </c>
      <c r="D26" s="30"/>
      <c r="E26" s="33">
        <v>270000</v>
      </c>
      <c r="F26" s="31">
        <f t="shared" si="0"/>
        <v>298142772.15000004</v>
      </c>
    </row>
    <row r="27" spans="1:6" s="7" customFormat="1" x14ac:dyDescent="0.45">
      <c r="A27" s="48">
        <v>45538</v>
      </c>
      <c r="B27" s="29">
        <v>37102824453</v>
      </c>
      <c r="C27" s="32" t="s">
        <v>35</v>
      </c>
      <c r="D27" s="30"/>
      <c r="E27" s="33">
        <v>3414890.62</v>
      </c>
      <c r="F27" s="31">
        <f t="shared" si="0"/>
        <v>294727881.53000003</v>
      </c>
    </row>
    <row r="28" spans="1:6" s="7" customFormat="1" x14ac:dyDescent="0.45">
      <c r="A28" s="48">
        <v>45538</v>
      </c>
      <c r="B28" s="29">
        <v>37102874623</v>
      </c>
      <c r="C28" s="32" t="s">
        <v>36</v>
      </c>
      <c r="D28" s="30"/>
      <c r="E28" s="33">
        <v>10588.38</v>
      </c>
      <c r="F28" s="31">
        <f t="shared" si="0"/>
        <v>294717293.15000004</v>
      </c>
    </row>
    <row r="29" spans="1:6" s="7" customFormat="1" ht="75" customHeight="1" x14ac:dyDescent="0.45">
      <c r="A29" s="48">
        <v>45538</v>
      </c>
      <c r="B29" s="29" t="s">
        <v>89</v>
      </c>
      <c r="C29" s="32" t="s">
        <v>148</v>
      </c>
      <c r="D29" s="30"/>
      <c r="E29" s="33">
        <v>114917.43</v>
      </c>
      <c r="F29" s="31">
        <f t="shared" si="0"/>
        <v>294602375.72000003</v>
      </c>
    </row>
    <row r="30" spans="1:6" s="7" customFormat="1" ht="102" customHeight="1" x14ac:dyDescent="0.45">
      <c r="A30" s="48">
        <v>45538</v>
      </c>
      <c r="B30" s="29" t="s">
        <v>90</v>
      </c>
      <c r="C30" s="32" t="s">
        <v>176</v>
      </c>
      <c r="D30" s="30"/>
      <c r="E30" s="33">
        <v>212761.81</v>
      </c>
      <c r="F30" s="31">
        <f t="shared" si="0"/>
        <v>294389613.91000003</v>
      </c>
    </row>
    <row r="31" spans="1:6" s="7" customFormat="1" x14ac:dyDescent="0.45">
      <c r="A31" s="48">
        <v>45538</v>
      </c>
      <c r="B31" s="29">
        <v>37106195146</v>
      </c>
      <c r="C31" s="32" t="s">
        <v>37</v>
      </c>
      <c r="D31" s="30"/>
      <c r="E31" s="33">
        <v>10545</v>
      </c>
      <c r="F31" s="31">
        <f t="shared" si="0"/>
        <v>294379068.91000003</v>
      </c>
    </row>
    <row r="32" spans="1:6" s="7" customFormat="1" x14ac:dyDescent="0.45">
      <c r="A32" s="48">
        <v>45538</v>
      </c>
      <c r="B32" s="29">
        <v>37106254661</v>
      </c>
      <c r="C32" s="32" t="s">
        <v>38</v>
      </c>
      <c r="D32" s="30"/>
      <c r="E32" s="33">
        <v>8217.5</v>
      </c>
      <c r="F32" s="31">
        <f t="shared" si="0"/>
        <v>294370851.41000003</v>
      </c>
    </row>
    <row r="33" spans="1:6" s="7" customFormat="1" x14ac:dyDescent="0.45">
      <c r="A33" s="48">
        <v>45539</v>
      </c>
      <c r="B33" s="29">
        <v>37121569496</v>
      </c>
      <c r="C33" s="32" t="s">
        <v>10</v>
      </c>
      <c r="D33" s="30"/>
      <c r="E33" s="33">
        <v>3676771</v>
      </c>
      <c r="F33" s="31">
        <f t="shared" si="0"/>
        <v>290694080.41000003</v>
      </c>
    </row>
    <row r="34" spans="1:6" s="7" customFormat="1" x14ac:dyDescent="0.45">
      <c r="A34" s="48">
        <v>45539</v>
      </c>
      <c r="B34" s="29">
        <v>37121611313</v>
      </c>
      <c r="C34" s="32" t="s">
        <v>11</v>
      </c>
      <c r="D34" s="30"/>
      <c r="E34" s="33">
        <v>168404.54</v>
      </c>
      <c r="F34" s="31">
        <f t="shared" si="0"/>
        <v>290525675.87</v>
      </c>
    </row>
    <row r="35" spans="1:6" s="7" customFormat="1" x14ac:dyDescent="0.45">
      <c r="A35" s="48">
        <v>45539</v>
      </c>
      <c r="B35" s="29">
        <v>37121669069</v>
      </c>
      <c r="C35" s="32" t="s">
        <v>181</v>
      </c>
      <c r="D35" s="30"/>
      <c r="E35" s="33">
        <v>80825.009999999995</v>
      </c>
      <c r="F35" s="31">
        <f t="shared" si="0"/>
        <v>290444850.86000001</v>
      </c>
    </row>
    <row r="36" spans="1:6" s="7" customFormat="1" ht="30" customHeight="1" x14ac:dyDescent="0.45">
      <c r="A36" s="48">
        <v>45539</v>
      </c>
      <c r="B36" s="29">
        <v>37122239497</v>
      </c>
      <c r="C36" s="32" t="s">
        <v>182</v>
      </c>
      <c r="D36" s="30"/>
      <c r="E36" s="33">
        <v>339407.57</v>
      </c>
      <c r="F36" s="31">
        <f t="shared" si="0"/>
        <v>290105443.29000002</v>
      </c>
    </row>
    <row r="37" spans="1:6" s="7" customFormat="1" x14ac:dyDescent="0.45">
      <c r="A37" s="48">
        <v>45539</v>
      </c>
      <c r="B37" s="29">
        <v>37122291812</v>
      </c>
      <c r="C37" s="32" t="s">
        <v>183</v>
      </c>
      <c r="D37" s="30"/>
      <c r="E37" s="33">
        <v>5422299.3399999999</v>
      </c>
      <c r="F37" s="31">
        <f t="shared" si="0"/>
        <v>284683143.95000005</v>
      </c>
    </row>
    <row r="38" spans="1:6" s="7" customFormat="1" ht="31.5" customHeight="1" x14ac:dyDescent="0.45">
      <c r="A38" s="48">
        <v>45539</v>
      </c>
      <c r="B38" s="29" t="s">
        <v>91</v>
      </c>
      <c r="C38" s="32" t="s">
        <v>184</v>
      </c>
      <c r="D38" s="30">
        <v>6805</v>
      </c>
      <c r="E38" s="33"/>
      <c r="F38" s="31">
        <f t="shared" si="0"/>
        <v>284689948.95000005</v>
      </c>
    </row>
    <row r="39" spans="1:6" s="7" customFormat="1" x14ac:dyDescent="0.45">
      <c r="A39" s="48">
        <v>45539</v>
      </c>
      <c r="B39" s="29" t="s">
        <v>92</v>
      </c>
      <c r="C39" s="32" t="s">
        <v>185</v>
      </c>
      <c r="D39" s="30">
        <v>1178</v>
      </c>
      <c r="E39" s="33"/>
      <c r="F39" s="31">
        <f t="shared" si="0"/>
        <v>284691126.95000005</v>
      </c>
    </row>
    <row r="40" spans="1:6" s="7" customFormat="1" x14ac:dyDescent="0.45">
      <c r="A40" s="48">
        <v>45539</v>
      </c>
      <c r="B40" s="29">
        <v>37127703792</v>
      </c>
      <c r="C40" s="32" t="s">
        <v>39</v>
      </c>
      <c r="D40" s="30"/>
      <c r="E40" s="33">
        <v>829492.09</v>
      </c>
      <c r="F40" s="31">
        <f t="shared" si="0"/>
        <v>283861634.86000007</v>
      </c>
    </row>
    <row r="41" spans="1:6" s="7" customFormat="1" x14ac:dyDescent="0.45">
      <c r="A41" s="48">
        <v>45540</v>
      </c>
      <c r="B41" s="29">
        <v>37144244668</v>
      </c>
      <c r="C41" s="32" t="s">
        <v>40</v>
      </c>
      <c r="D41" s="30"/>
      <c r="E41" s="33">
        <v>525721.81999999995</v>
      </c>
      <c r="F41" s="31">
        <f t="shared" si="0"/>
        <v>283335913.04000008</v>
      </c>
    </row>
    <row r="42" spans="1:6" s="7" customFormat="1" x14ac:dyDescent="0.45">
      <c r="A42" s="48">
        <v>45540</v>
      </c>
      <c r="B42" s="29" t="s">
        <v>93</v>
      </c>
      <c r="C42" s="32" t="s">
        <v>186</v>
      </c>
      <c r="D42" s="30"/>
      <c r="E42" s="33">
        <v>1000000</v>
      </c>
      <c r="F42" s="31">
        <f t="shared" si="0"/>
        <v>282335913.04000008</v>
      </c>
    </row>
    <row r="43" spans="1:6" s="7" customFormat="1" ht="39" customHeight="1" x14ac:dyDescent="0.45">
      <c r="A43" s="48">
        <v>45544</v>
      </c>
      <c r="B43" s="29" t="s">
        <v>189</v>
      </c>
      <c r="C43" s="32" t="s">
        <v>41</v>
      </c>
      <c r="D43" s="30"/>
      <c r="E43" s="33">
        <v>246835.74</v>
      </c>
      <c r="F43" s="31">
        <f t="shared" si="0"/>
        <v>282089077.30000007</v>
      </c>
    </row>
    <row r="44" spans="1:6" s="7" customFormat="1" x14ac:dyDescent="0.45">
      <c r="A44" s="48">
        <v>45544</v>
      </c>
      <c r="B44" s="29">
        <v>37196649807</v>
      </c>
      <c r="C44" s="32" t="s">
        <v>42</v>
      </c>
      <c r="D44" s="30"/>
      <c r="E44" s="33">
        <v>77929.320000000007</v>
      </c>
      <c r="F44" s="31">
        <f t="shared" si="0"/>
        <v>282011147.98000008</v>
      </c>
    </row>
    <row r="45" spans="1:6" s="7" customFormat="1" ht="60.75" customHeight="1" x14ac:dyDescent="0.45">
      <c r="A45" s="48">
        <v>45544</v>
      </c>
      <c r="B45" s="29">
        <v>4524000000004</v>
      </c>
      <c r="C45" s="32" t="s">
        <v>171</v>
      </c>
      <c r="D45" s="30"/>
      <c r="E45" s="33">
        <v>4500</v>
      </c>
      <c r="F45" s="31">
        <f t="shared" si="0"/>
        <v>282006647.98000008</v>
      </c>
    </row>
    <row r="46" spans="1:6" s="7" customFormat="1" ht="92.25" x14ac:dyDescent="0.45">
      <c r="A46" s="48">
        <v>45544</v>
      </c>
      <c r="B46" s="29">
        <v>4524000000003</v>
      </c>
      <c r="C46" s="32" t="s">
        <v>172</v>
      </c>
      <c r="D46" s="30"/>
      <c r="E46" s="33">
        <v>3400</v>
      </c>
      <c r="F46" s="31">
        <f t="shared" si="0"/>
        <v>282003247.98000008</v>
      </c>
    </row>
    <row r="47" spans="1:6" s="7" customFormat="1" ht="123" x14ac:dyDescent="0.45">
      <c r="A47" s="48">
        <v>45544</v>
      </c>
      <c r="B47" s="29">
        <v>4524000000003</v>
      </c>
      <c r="C47" s="32" t="s">
        <v>173</v>
      </c>
      <c r="D47" s="30"/>
      <c r="E47" s="33">
        <v>4500</v>
      </c>
      <c r="F47" s="31">
        <f t="shared" si="0"/>
        <v>281998747.98000008</v>
      </c>
    </row>
    <row r="48" spans="1:6" s="7" customFormat="1" ht="69" customHeight="1" x14ac:dyDescent="0.45">
      <c r="A48" s="48">
        <v>45544</v>
      </c>
      <c r="B48" s="29">
        <v>4524000000003</v>
      </c>
      <c r="C48" s="32" t="s">
        <v>200</v>
      </c>
      <c r="D48" s="30"/>
      <c r="E48" s="33">
        <v>1500</v>
      </c>
      <c r="F48" s="31">
        <f t="shared" si="0"/>
        <v>281997247.98000008</v>
      </c>
    </row>
    <row r="49" spans="1:6" s="7" customFormat="1" ht="102.75" customHeight="1" x14ac:dyDescent="0.45">
      <c r="A49" s="48">
        <v>45544</v>
      </c>
      <c r="B49" s="29">
        <v>37196580733</v>
      </c>
      <c r="C49" s="49" t="s">
        <v>145</v>
      </c>
      <c r="D49" s="30"/>
      <c r="E49" s="33">
        <v>4050</v>
      </c>
      <c r="F49" s="31">
        <f t="shared" si="0"/>
        <v>281993197.98000008</v>
      </c>
    </row>
    <row r="50" spans="1:6" s="7" customFormat="1" ht="61.5" x14ac:dyDescent="0.45">
      <c r="A50" s="48">
        <v>45544</v>
      </c>
      <c r="B50" s="29">
        <v>37196613499</v>
      </c>
      <c r="C50" s="32" t="s">
        <v>124</v>
      </c>
      <c r="D50" s="30"/>
      <c r="E50" s="33">
        <v>9000</v>
      </c>
      <c r="F50" s="31">
        <f t="shared" si="0"/>
        <v>281984197.98000008</v>
      </c>
    </row>
    <row r="51" spans="1:6" s="7" customFormat="1" x14ac:dyDescent="0.45">
      <c r="A51" s="48">
        <v>45544</v>
      </c>
      <c r="B51" s="29">
        <v>37196687927</v>
      </c>
      <c r="C51" s="32" t="s">
        <v>155</v>
      </c>
      <c r="D51" s="30"/>
      <c r="E51" s="33">
        <v>119703.4</v>
      </c>
      <c r="F51" s="31">
        <f t="shared" si="0"/>
        <v>281864494.5800001</v>
      </c>
    </row>
    <row r="52" spans="1:6" s="7" customFormat="1" ht="40.5" customHeight="1" x14ac:dyDescent="0.45">
      <c r="A52" s="48">
        <v>45546</v>
      </c>
      <c r="B52" s="29" t="s">
        <v>94</v>
      </c>
      <c r="C52" s="49" t="s">
        <v>162</v>
      </c>
      <c r="D52" s="30"/>
      <c r="E52" s="33">
        <v>257169.32</v>
      </c>
      <c r="F52" s="31">
        <f t="shared" si="0"/>
        <v>281607325.26000011</v>
      </c>
    </row>
    <row r="53" spans="1:6" s="7" customFormat="1" ht="105" customHeight="1" x14ac:dyDescent="0.45">
      <c r="A53" s="48">
        <v>45546</v>
      </c>
      <c r="B53" s="29" t="s">
        <v>95</v>
      </c>
      <c r="C53" s="32" t="s">
        <v>199</v>
      </c>
      <c r="D53" s="30"/>
      <c r="E53" s="33">
        <v>667280</v>
      </c>
      <c r="F53" s="31">
        <f t="shared" si="0"/>
        <v>280940045.26000011</v>
      </c>
    </row>
    <row r="54" spans="1:6" s="7" customFormat="1" ht="92.25" x14ac:dyDescent="0.45">
      <c r="A54" s="48">
        <v>45546</v>
      </c>
      <c r="B54" s="29" t="s">
        <v>96</v>
      </c>
      <c r="C54" s="32" t="s">
        <v>198</v>
      </c>
      <c r="D54" s="30"/>
      <c r="E54" s="33">
        <v>132440</v>
      </c>
      <c r="F54" s="31">
        <f t="shared" si="0"/>
        <v>280807605.26000011</v>
      </c>
    </row>
    <row r="55" spans="1:6" s="7" customFormat="1" x14ac:dyDescent="0.45">
      <c r="A55" s="28">
        <v>45547</v>
      </c>
      <c r="B55" s="29" t="s">
        <v>43</v>
      </c>
      <c r="C55" s="32" t="s">
        <v>137</v>
      </c>
      <c r="D55" s="30">
        <v>79318971.620000005</v>
      </c>
      <c r="E55" s="33">
        <v>0</v>
      </c>
      <c r="F55" s="31">
        <f t="shared" si="0"/>
        <v>360126576.88000011</v>
      </c>
    </row>
    <row r="56" spans="1:6" s="7" customFormat="1" x14ac:dyDescent="0.45">
      <c r="A56" s="28">
        <v>45548</v>
      </c>
      <c r="B56" s="29" t="s">
        <v>196</v>
      </c>
      <c r="C56" s="32" t="s">
        <v>193</v>
      </c>
      <c r="D56" s="30"/>
      <c r="E56" s="33">
        <v>816342.84</v>
      </c>
      <c r="F56" s="31">
        <f t="shared" si="0"/>
        <v>359310234.04000014</v>
      </c>
    </row>
    <row r="57" spans="1:6" s="7" customFormat="1" ht="71.25" customHeight="1" x14ac:dyDescent="0.45">
      <c r="A57" s="28">
        <v>45551</v>
      </c>
      <c r="B57" s="29" t="s">
        <v>14</v>
      </c>
      <c r="C57" s="49" t="s">
        <v>164</v>
      </c>
      <c r="D57" s="30"/>
      <c r="E57" s="33">
        <v>13700</v>
      </c>
      <c r="F57" s="31">
        <f t="shared" si="0"/>
        <v>359296534.04000014</v>
      </c>
    </row>
    <row r="58" spans="1:6" s="7" customFormat="1" ht="72" customHeight="1" x14ac:dyDescent="0.45">
      <c r="A58" s="28">
        <v>45551</v>
      </c>
      <c r="B58" s="29" t="s">
        <v>13</v>
      </c>
      <c r="C58" s="32" t="s">
        <v>129</v>
      </c>
      <c r="D58" s="30"/>
      <c r="E58" s="33">
        <v>3850</v>
      </c>
      <c r="F58" s="31">
        <f t="shared" si="0"/>
        <v>359292684.04000014</v>
      </c>
    </row>
    <row r="59" spans="1:6" s="7" customFormat="1" ht="72" customHeight="1" x14ac:dyDescent="0.45">
      <c r="A59" s="28">
        <v>45551</v>
      </c>
      <c r="B59" s="29" t="s">
        <v>13</v>
      </c>
      <c r="C59" s="49" t="s">
        <v>165</v>
      </c>
      <c r="D59" s="30"/>
      <c r="E59" s="33">
        <v>3850</v>
      </c>
      <c r="F59" s="31">
        <f t="shared" si="0"/>
        <v>359288834.04000014</v>
      </c>
    </row>
    <row r="60" spans="1:6" s="7" customFormat="1" ht="72" customHeight="1" x14ac:dyDescent="0.45">
      <c r="A60" s="28">
        <v>45551</v>
      </c>
      <c r="B60" s="29" t="s">
        <v>13</v>
      </c>
      <c r="C60" s="49" t="s">
        <v>166</v>
      </c>
      <c r="D60" s="30"/>
      <c r="E60" s="33">
        <v>3850</v>
      </c>
      <c r="F60" s="31">
        <f t="shared" si="0"/>
        <v>359284984.04000014</v>
      </c>
    </row>
    <row r="61" spans="1:6" s="7" customFormat="1" ht="72" customHeight="1" x14ac:dyDescent="0.45">
      <c r="A61" s="28">
        <v>45551</v>
      </c>
      <c r="B61" s="29" t="s">
        <v>14</v>
      </c>
      <c r="C61" s="49" t="s">
        <v>167</v>
      </c>
      <c r="D61" s="30"/>
      <c r="E61" s="33">
        <v>13700</v>
      </c>
      <c r="F61" s="31">
        <f t="shared" si="0"/>
        <v>359271284.04000014</v>
      </c>
    </row>
    <row r="62" spans="1:6" s="7" customFormat="1" x14ac:dyDescent="0.45">
      <c r="A62" s="28">
        <v>45551</v>
      </c>
      <c r="B62" s="29" t="s">
        <v>44</v>
      </c>
      <c r="C62" s="32" t="s">
        <v>188</v>
      </c>
      <c r="D62" s="30"/>
      <c r="E62" s="33">
        <v>255369.71</v>
      </c>
      <c r="F62" s="31">
        <f t="shared" si="0"/>
        <v>359015914.33000016</v>
      </c>
    </row>
    <row r="63" spans="1:6" s="7" customFormat="1" x14ac:dyDescent="0.45">
      <c r="A63" s="28">
        <v>45551</v>
      </c>
      <c r="B63" s="29" t="s">
        <v>45</v>
      </c>
      <c r="C63" s="32" t="s">
        <v>188</v>
      </c>
      <c r="D63" s="30"/>
      <c r="E63" s="33">
        <v>215080.97</v>
      </c>
      <c r="F63" s="31">
        <f t="shared" si="0"/>
        <v>358800833.36000013</v>
      </c>
    </row>
    <row r="64" spans="1:6" s="7" customFormat="1" x14ac:dyDescent="0.45">
      <c r="A64" s="28">
        <v>45551</v>
      </c>
      <c r="B64" s="29" t="s">
        <v>46</v>
      </c>
      <c r="C64" s="32" t="s">
        <v>188</v>
      </c>
      <c r="D64" s="30"/>
      <c r="E64" s="33">
        <v>16807.080000000002</v>
      </c>
      <c r="F64" s="31">
        <f t="shared" si="0"/>
        <v>358784026.28000015</v>
      </c>
    </row>
    <row r="65" spans="1:6" s="7" customFormat="1" x14ac:dyDescent="0.45">
      <c r="A65" s="28">
        <v>45551</v>
      </c>
      <c r="B65" s="29" t="s">
        <v>47</v>
      </c>
      <c r="C65" s="32" t="s">
        <v>187</v>
      </c>
      <c r="D65" s="30"/>
      <c r="E65" s="33">
        <v>409232.23</v>
      </c>
      <c r="F65" s="31">
        <f t="shared" si="0"/>
        <v>358374794.05000013</v>
      </c>
    </row>
    <row r="66" spans="1:6" s="7" customFormat="1" ht="92.25" x14ac:dyDescent="0.45">
      <c r="A66" s="28">
        <v>45551</v>
      </c>
      <c r="B66" s="29" t="s">
        <v>48</v>
      </c>
      <c r="C66" s="49" t="s">
        <v>138</v>
      </c>
      <c r="D66" s="30"/>
      <c r="E66" s="33">
        <v>4050</v>
      </c>
      <c r="F66" s="31">
        <f t="shared" si="0"/>
        <v>358370744.05000013</v>
      </c>
    </row>
    <row r="67" spans="1:6" s="7" customFormat="1" x14ac:dyDescent="0.45">
      <c r="A67" s="28">
        <v>45551</v>
      </c>
      <c r="B67" s="29" t="s">
        <v>49</v>
      </c>
      <c r="C67" s="32" t="s">
        <v>139</v>
      </c>
      <c r="D67" s="30"/>
      <c r="E67" s="33">
        <v>74610.009999999995</v>
      </c>
      <c r="F67" s="31">
        <f t="shared" si="0"/>
        <v>358296134.04000014</v>
      </c>
    </row>
    <row r="68" spans="1:6" s="7" customFormat="1" x14ac:dyDescent="0.45">
      <c r="A68" s="28">
        <v>45551</v>
      </c>
      <c r="B68" s="29" t="s">
        <v>50</v>
      </c>
      <c r="C68" s="49" t="s">
        <v>140</v>
      </c>
      <c r="D68" s="30"/>
      <c r="E68" s="33">
        <v>1109369.3799999999</v>
      </c>
      <c r="F68" s="31">
        <f t="shared" si="0"/>
        <v>357186764.66000015</v>
      </c>
    </row>
    <row r="69" spans="1:6" s="7" customFormat="1" ht="61.5" x14ac:dyDescent="0.45">
      <c r="A69" s="28">
        <v>45552</v>
      </c>
      <c r="B69" s="29" t="s">
        <v>51</v>
      </c>
      <c r="C69" s="50" t="s">
        <v>154</v>
      </c>
      <c r="D69" s="30"/>
      <c r="E69" s="33">
        <v>5048.3999999999996</v>
      </c>
      <c r="F69" s="31">
        <f t="shared" si="0"/>
        <v>357181716.26000017</v>
      </c>
    </row>
    <row r="70" spans="1:6" s="7" customFormat="1" ht="61.5" x14ac:dyDescent="0.45">
      <c r="A70" s="28">
        <v>45552</v>
      </c>
      <c r="B70" s="29" t="s">
        <v>13</v>
      </c>
      <c r="C70" s="32" t="s">
        <v>128</v>
      </c>
      <c r="D70" s="30"/>
      <c r="E70" s="33">
        <v>3850</v>
      </c>
      <c r="F70" s="31">
        <f t="shared" si="0"/>
        <v>357177866.26000017</v>
      </c>
    </row>
    <row r="71" spans="1:6" s="7" customFormat="1" ht="67.5" customHeight="1" x14ac:dyDescent="0.45">
      <c r="A71" s="28">
        <v>45552</v>
      </c>
      <c r="B71" s="29" t="s">
        <v>13</v>
      </c>
      <c r="C71" s="49" t="s">
        <v>157</v>
      </c>
      <c r="D71" s="30"/>
      <c r="E71" s="33">
        <v>3850</v>
      </c>
      <c r="F71" s="31">
        <f t="shared" si="0"/>
        <v>357174016.26000017</v>
      </c>
    </row>
    <row r="72" spans="1:6" s="7" customFormat="1" x14ac:dyDescent="0.45">
      <c r="A72" s="28">
        <v>45552</v>
      </c>
      <c r="B72" s="29" t="s">
        <v>16</v>
      </c>
      <c r="C72" s="49" t="s">
        <v>127</v>
      </c>
      <c r="D72" s="30"/>
      <c r="E72" s="33">
        <v>50692.81</v>
      </c>
      <c r="F72" s="31">
        <f t="shared" si="0"/>
        <v>357123323.45000017</v>
      </c>
    </row>
    <row r="73" spans="1:6" s="7" customFormat="1" ht="61.5" x14ac:dyDescent="0.45">
      <c r="A73" s="28">
        <v>45552</v>
      </c>
      <c r="B73" s="29" t="s">
        <v>9</v>
      </c>
      <c r="C73" s="49" t="s">
        <v>158</v>
      </c>
      <c r="D73" s="30"/>
      <c r="E73" s="33">
        <v>1500</v>
      </c>
      <c r="F73" s="31">
        <f t="shared" si="0"/>
        <v>357121823.45000017</v>
      </c>
    </row>
    <row r="74" spans="1:6" s="7" customFormat="1" x14ac:dyDescent="0.45">
      <c r="A74" s="28">
        <v>45552</v>
      </c>
      <c r="B74" s="29" t="s">
        <v>103</v>
      </c>
      <c r="C74" s="32" t="s">
        <v>141</v>
      </c>
      <c r="D74" s="30"/>
      <c r="E74" s="33">
        <v>70000</v>
      </c>
      <c r="F74" s="31">
        <f t="shared" si="0"/>
        <v>357051823.45000017</v>
      </c>
    </row>
    <row r="75" spans="1:6" s="7" customFormat="1" x14ac:dyDescent="0.45">
      <c r="A75" s="28">
        <v>45552</v>
      </c>
      <c r="B75" s="29" t="s">
        <v>52</v>
      </c>
      <c r="C75" s="32" t="s">
        <v>156</v>
      </c>
      <c r="D75" s="30"/>
      <c r="E75" s="33">
        <v>38114</v>
      </c>
      <c r="F75" s="31">
        <f t="shared" si="0"/>
        <v>357013709.45000017</v>
      </c>
    </row>
    <row r="76" spans="1:6" s="7" customFormat="1" x14ac:dyDescent="0.45">
      <c r="A76" s="28">
        <v>45552</v>
      </c>
      <c r="B76" s="29" t="s">
        <v>53</v>
      </c>
      <c r="C76" s="32" t="s">
        <v>159</v>
      </c>
      <c r="D76" s="30"/>
      <c r="E76" s="33">
        <v>147041.25</v>
      </c>
      <c r="F76" s="31">
        <f t="shared" si="0"/>
        <v>356866668.20000017</v>
      </c>
    </row>
    <row r="77" spans="1:6" s="7" customFormat="1" x14ac:dyDescent="0.45">
      <c r="A77" s="28">
        <v>45552</v>
      </c>
      <c r="B77" s="29" t="s">
        <v>54</v>
      </c>
      <c r="C77" s="32" t="s">
        <v>155</v>
      </c>
      <c r="D77" s="30"/>
      <c r="E77" s="33">
        <v>119703.4</v>
      </c>
      <c r="F77" s="31">
        <f t="shared" si="0"/>
        <v>356746964.80000019</v>
      </c>
    </row>
    <row r="78" spans="1:6" s="7" customFormat="1" ht="61.5" x14ac:dyDescent="0.45">
      <c r="A78" s="28">
        <v>45553</v>
      </c>
      <c r="B78" s="29" t="s">
        <v>13</v>
      </c>
      <c r="C78" s="49" t="s">
        <v>160</v>
      </c>
      <c r="D78" s="30"/>
      <c r="E78" s="33">
        <v>3850</v>
      </c>
      <c r="F78" s="31">
        <f t="shared" si="0"/>
        <v>356743114.80000019</v>
      </c>
    </row>
    <row r="79" spans="1:6" s="7" customFormat="1" x14ac:dyDescent="0.45">
      <c r="A79" s="28">
        <v>45554</v>
      </c>
      <c r="B79" s="29" t="s">
        <v>55</v>
      </c>
      <c r="C79" s="49" t="s">
        <v>161</v>
      </c>
      <c r="D79" s="30">
        <v>2500</v>
      </c>
      <c r="E79" s="33"/>
      <c r="F79" s="31">
        <f t="shared" ref="F79:F125" si="1">F78-E79+D79</f>
        <v>356745614.80000019</v>
      </c>
    </row>
    <row r="80" spans="1:6" s="7" customFormat="1" ht="39" customHeight="1" x14ac:dyDescent="0.45">
      <c r="A80" s="28">
        <v>45554</v>
      </c>
      <c r="B80" s="29" t="s">
        <v>9</v>
      </c>
      <c r="C80" s="49" t="s">
        <v>134</v>
      </c>
      <c r="D80" s="30"/>
      <c r="E80" s="33">
        <v>2500</v>
      </c>
      <c r="F80" s="31">
        <f t="shared" si="1"/>
        <v>356743114.80000019</v>
      </c>
    </row>
    <row r="81" spans="1:6" s="7" customFormat="1" x14ac:dyDescent="0.45">
      <c r="A81" s="28">
        <v>45555</v>
      </c>
      <c r="B81" s="29" t="s">
        <v>194</v>
      </c>
      <c r="C81" s="32" t="s">
        <v>197</v>
      </c>
      <c r="D81" s="30"/>
      <c r="E81" s="33">
        <v>140518.32</v>
      </c>
      <c r="F81" s="31">
        <f t="shared" si="1"/>
        <v>356602596.4800002</v>
      </c>
    </row>
    <row r="82" spans="1:6" s="7" customFormat="1" x14ac:dyDescent="0.45">
      <c r="A82" s="28">
        <v>45555</v>
      </c>
      <c r="B82" s="29" t="s">
        <v>195</v>
      </c>
      <c r="C82" s="32" t="s">
        <v>177</v>
      </c>
      <c r="D82" s="30"/>
      <c r="E82" s="33">
        <v>104100</v>
      </c>
      <c r="F82" s="31">
        <f t="shared" si="1"/>
        <v>356498496.4800002</v>
      </c>
    </row>
    <row r="83" spans="1:6" s="1" customFormat="1" x14ac:dyDescent="0.45">
      <c r="A83" s="28">
        <v>45555</v>
      </c>
      <c r="B83" s="29" t="s">
        <v>56</v>
      </c>
      <c r="C83" s="32" t="s">
        <v>104</v>
      </c>
      <c r="D83" s="30"/>
      <c r="E83" s="33">
        <v>25668613.449999999</v>
      </c>
      <c r="F83" s="31">
        <f t="shared" si="1"/>
        <v>330829883.03000021</v>
      </c>
    </row>
    <row r="84" spans="1:6" s="1" customFormat="1" x14ac:dyDescent="0.45">
      <c r="A84" s="28">
        <v>45555</v>
      </c>
      <c r="B84" s="29" t="s">
        <v>57</v>
      </c>
      <c r="C84" s="32" t="s">
        <v>105</v>
      </c>
      <c r="D84" s="30"/>
      <c r="E84" s="33">
        <v>3561635.81</v>
      </c>
      <c r="F84" s="31">
        <f t="shared" si="1"/>
        <v>327268247.22000021</v>
      </c>
    </row>
    <row r="85" spans="1:6" s="1" customFormat="1" ht="33.75" customHeight="1" x14ac:dyDescent="0.45">
      <c r="A85" s="28">
        <v>45555</v>
      </c>
      <c r="B85" s="29" t="s">
        <v>12</v>
      </c>
      <c r="C85" s="32" t="s">
        <v>106</v>
      </c>
      <c r="D85" s="30"/>
      <c r="E85" s="33">
        <v>282906.25</v>
      </c>
      <c r="F85" s="31">
        <f t="shared" si="1"/>
        <v>326985340.97000021</v>
      </c>
    </row>
    <row r="86" spans="1:6" s="1" customFormat="1" x14ac:dyDescent="0.45">
      <c r="A86" s="28">
        <v>45555</v>
      </c>
      <c r="B86" s="29" t="s">
        <v>17</v>
      </c>
      <c r="C86" s="32" t="s">
        <v>107</v>
      </c>
      <c r="D86" s="30"/>
      <c r="E86" s="33">
        <v>60000</v>
      </c>
      <c r="F86" s="31">
        <f t="shared" si="1"/>
        <v>326925340.97000021</v>
      </c>
    </row>
    <row r="87" spans="1:6" s="27" customFormat="1" x14ac:dyDescent="0.45">
      <c r="A87" s="28">
        <v>45555</v>
      </c>
      <c r="B87" s="29" t="s">
        <v>58</v>
      </c>
      <c r="C87" s="32" t="s">
        <v>108</v>
      </c>
      <c r="D87" s="30"/>
      <c r="E87" s="33">
        <v>76000</v>
      </c>
      <c r="F87" s="31">
        <f t="shared" si="1"/>
        <v>326849340.97000021</v>
      </c>
    </row>
    <row r="88" spans="1:6" s="1" customFormat="1" ht="61.5" x14ac:dyDescent="0.45">
      <c r="A88" s="28">
        <v>45555</v>
      </c>
      <c r="B88" s="29" t="s">
        <v>9</v>
      </c>
      <c r="C88" s="32" t="s">
        <v>109</v>
      </c>
      <c r="D88" s="30"/>
      <c r="E88" s="33">
        <v>45000</v>
      </c>
      <c r="F88" s="31">
        <f t="shared" si="1"/>
        <v>326804340.97000021</v>
      </c>
    </row>
    <row r="89" spans="1:6" s="1" customFormat="1" ht="61.5" x14ac:dyDescent="0.45">
      <c r="A89" s="28">
        <v>45555</v>
      </c>
      <c r="B89" s="29" t="s">
        <v>9</v>
      </c>
      <c r="C89" s="49" t="s">
        <v>132</v>
      </c>
      <c r="D89" s="30"/>
      <c r="E89" s="33">
        <v>750</v>
      </c>
      <c r="F89" s="31">
        <f t="shared" si="1"/>
        <v>326803590.97000021</v>
      </c>
    </row>
    <row r="90" spans="1:6" s="1" customFormat="1" ht="92.25" x14ac:dyDescent="0.45">
      <c r="A90" s="28">
        <v>45555</v>
      </c>
      <c r="B90" s="29" t="s">
        <v>9</v>
      </c>
      <c r="C90" s="49" t="s">
        <v>168</v>
      </c>
      <c r="D90" s="30"/>
      <c r="E90" s="33">
        <v>1900</v>
      </c>
      <c r="F90" s="31">
        <f t="shared" si="1"/>
        <v>326801690.97000021</v>
      </c>
    </row>
    <row r="91" spans="1:6" s="1" customFormat="1" ht="104.25" customHeight="1" x14ac:dyDescent="0.45">
      <c r="A91" s="28">
        <v>45555</v>
      </c>
      <c r="B91" s="29" t="s">
        <v>59</v>
      </c>
      <c r="C91" s="49" t="s">
        <v>125</v>
      </c>
      <c r="D91" s="30"/>
      <c r="E91" s="33">
        <v>19500</v>
      </c>
      <c r="F91" s="31">
        <f t="shared" si="1"/>
        <v>326782190.97000021</v>
      </c>
    </row>
    <row r="92" spans="1:6" s="27" customFormat="1" ht="68.25" customHeight="1" x14ac:dyDescent="0.45">
      <c r="A92" s="28">
        <v>45555</v>
      </c>
      <c r="B92" s="29" t="s">
        <v>13</v>
      </c>
      <c r="C92" s="49" t="s">
        <v>126</v>
      </c>
      <c r="D92" s="30"/>
      <c r="E92" s="33">
        <v>3850</v>
      </c>
      <c r="F92" s="31">
        <f t="shared" si="1"/>
        <v>326778340.97000021</v>
      </c>
    </row>
    <row r="93" spans="1:6" s="27" customFormat="1" ht="41.25" customHeight="1" x14ac:dyDescent="0.45">
      <c r="A93" s="28">
        <v>45555</v>
      </c>
      <c r="B93" s="29" t="s">
        <v>60</v>
      </c>
      <c r="C93" s="32" t="s">
        <v>121</v>
      </c>
      <c r="D93" s="30"/>
      <c r="E93" s="33">
        <v>85500</v>
      </c>
      <c r="F93" s="31">
        <f t="shared" si="1"/>
        <v>326692840.97000021</v>
      </c>
    </row>
    <row r="94" spans="1:6" s="27" customFormat="1" ht="37.5" customHeight="1" x14ac:dyDescent="0.45">
      <c r="A94" s="28">
        <v>45555</v>
      </c>
      <c r="B94" s="29" t="s">
        <v>61</v>
      </c>
      <c r="C94" s="32" t="s">
        <v>142</v>
      </c>
      <c r="D94" s="30"/>
      <c r="E94" s="33">
        <v>109275.8</v>
      </c>
      <c r="F94" s="31">
        <f t="shared" si="1"/>
        <v>326583565.1700002</v>
      </c>
    </row>
    <row r="95" spans="1:6" s="27" customFormat="1" ht="36.75" customHeight="1" x14ac:dyDescent="0.45">
      <c r="A95" s="28">
        <v>45555</v>
      </c>
      <c r="B95" s="29" t="s">
        <v>62</v>
      </c>
      <c r="C95" s="32" t="s">
        <v>122</v>
      </c>
      <c r="D95" s="30"/>
      <c r="E95" s="33">
        <v>28500</v>
      </c>
      <c r="F95" s="31">
        <f t="shared" si="1"/>
        <v>326555065.1700002</v>
      </c>
    </row>
    <row r="96" spans="1:6" s="27" customFormat="1" ht="60.75" customHeight="1" x14ac:dyDescent="0.45">
      <c r="A96" s="28">
        <v>45555</v>
      </c>
      <c r="B96" s="29" t="s">
        <v>63</v>
      </c>
      <c r="C96" s="32" t="s">
        <v>135</v>
      </c>
      <c r="D96" s="30"/>
      <c r="E96" s="33">
        <v>5400</v>
      </c>
      <c r="F96" s="31">
        <f t="shared" si="1"/>
        <v>326549665.1700002</v>
      </c>
    </row>
    <row r="97" spans="1:6" s="27" customFormat="1" ht="36.75" customHeight="1" x14ac:dyDescent="0.45">
      <c r="A97" s="28">
        <v>45555</v>
      </c>
      <c r="B97" s="29" t="s">
        <v>64</v>
      </c>
      <c r="C97" s="32" t="s">
        <v>123</v>
      </c>
      <c r="D97" s="30"/>
      <c r="E97" s="33">
        <v>10350</v>
      </c>
      <c r="F97" s="31">
        <f t="shared" si="1"/>
        <v>326539315.1700002</v>
      </c>
    </row>
    <row r="98" spans="1:6" s="27" customFormat="1" ht="36.75" customHeight="1" x14ac:dyDescent="0.45">
      <c r="A98" s="28">
        <v>45555</v>
      </c>
      <c r="B98" s="29" t="s">
        <v>65</v>
      </c>
      <c r="C98" s="32" t="s">
        <v>117</v>
      </c>
      <c r="D98" s="30"/>
      <c r="E98" s="33">
        <v>12848.1</v>
      </c>
      <c r="F98" s="31">
        <f t="shared" si="1"/>
        <v>326526467.07000017</v>
      </c>
    </row>
    <row r="99" spans="1:6" s="27" customFormat="1" ht="45" customHeight="1" x14ac:dyDescent="0.45">
      <c r="A99" s="28">
        <v>45555</v>
      </c>
      <c r="B99" s="29" t="s">
        <v>66</v>
      </c>
      <c r="C99" s="32" t="s">
        <v>163</v>
      </c>
      <c r="D99" s="30"/>
      <c r="E99" s="33">
        <v>5085</v>
      </c>
      <c r="F99" s="31">
        <f t="shared" si="1"/>
        <v>326521382.07000017</v>
      </c>
    </row>
    <row r="100" spans="1:6" s="27" customFormat="1" ht="36.75" customHeight="1" x14ac:dyDescent="0.45">
      <c r="A100" s="28">
        <v>45555</v>
      </c>
      <c r="B100" s="29" t="s">
        <v>67</v>
      </c>
      <c r="C100" s="32" t="s">
        <v>118</v>
      </c>
      <c r="D100" s="30"/>
      <c r="E100" s="33">
        <v>50674.83</v>
      </c>
      <c r="F100" s="31">
        <f t="shared" si="1"/>
        <v>326470707.24000019</v>
      </c>
    </row>
    <row r="101" spans="1:6" s="27" customFormat="1" ht="38.25" customHeight="1" x14ac:dyDescent="0.45">
      <c r="A101" s="28">
        <v>45555</v>
      </c>
      <c r="B101" s="29" t="s">
        <v>68</v>
      </c>
      <c r="C101" s="32" t="s">
        <v>119</v>
      </c>
      <c r="D101" s="30"/>
      <c r="E101" s="33">
        <v>56500</v>
      </c>
      <c r="F101" s="31">
        <f t="shared" si="1"/>
        <v>326414207.24000019</v>
      </c>
    </row>
    <row r="102" spans="1:6" s="27" customFormat="1" ht="42" customHeight="1" x14ac:dyDescent="0.45">
      <c r="A102" s="28">
        <v>45555</v>
      </c>
      <c r="B102" s="29" t="s">
        <v>16</v>
      </c>
      <c r="C102" s="32" t="s">
        <v>136</v>
      </c>
      <c r="D102" s="30"/>
      <c r="E102" s="33">
        <v>2250</v>
      </c>
      <c r="F102" s="31">
        <f t="shared" si="1"/>
        <v>326411957.24000019</v>
      </c>
    </row>
    <row r="103" spans="1:6" s="27" customFormat="1" ht="38.25" customHeight="1" x14ac:dyDescent="0.45">
      <c r="A103" s="28">
        <v>45555</v>
      </c>
      <c r="B103" s="29" t="s">
        <v>69</v>
      </c>
      <c r="C103" s="32" t="s">
        <v>120</v>
      </c>
      <c r="D103" s="30"/>
      <c r="E103" s="33">
        <v>25990</v>
      </c>
      <c r="F103" s="31">
        <f t="shared" si="1"/>
        <v>326385967.24000019</v>
      </c>
    </row>
    <row r="104" spans="1:6" s="27" customFormat="1" ht="60.75" customHeight="1" x14ac:dyDescent="0.45">
      <c r="A104" s="28">
        <v>45558</v>
      </c>
      <c r="B104" s="29" t="s">
        <v>70</v>
      </c>
      <c r="C104" s="49" t="s">
        <v>133</v>
      </c>
      <c r="D104" s="30"/>
      <c r="E104" s="33">
        <v>7374.39</v>
      </c>
      <c r="F104" s="31">
        <f t="shared" si="1"/>
        <v>326378592.8500002</v>
      </c>
    </row>
    <row r="105" spans="1:6" s="27" customFormat="1" ht="41.25" customHeight="1" x14ac:dyDescent="0.45">
      <c r="A105" s="28">
        <v>45560</v>
      </c>
      <c r="B105" s="29" t="s">
        <v>113</v>
      </c>
      <c r="C105" s="32" t="s">
        <v>71</v>
      </c>
      <c r="D105" s="30"/>
      <c r="E105" s="33">
        <v>70000</v>
      </c>
      <c r="F105" s="31">
        <f t="shared" si="1"/>
        <v>326308592.8500002</v>
      </c>
    </row>
    <row r="106" spans="1:6" s="27" customFormat="1" ht="126" customHeight="1" x14ac:dyDescent="0.45">
      <c r="A106" s="28">
        <v>45560</v>
      </c>
      <c r="B106" s="29" t="s">
        <v>15</v>
      </c>
      <c r="C106" s="49" t="s">
        <v>169</v>
      </c>
      <c r="D106" s="30"/>
      <c r="E106" s="33">
        <v>9550</v>
      </c>
      <c r="F106" s="31">
        <f t="shared" si="1"/>
        <v>326299042.8500002</v>
      </c>
    </row>
    <row r="107" spans="1:6" s="27" customFormat="1" ht="123" customHeight="1" x14ac:dyDescent="0.45">
      <c r="A107" s="28">
        <v>45560</v>
      </c>
      <c r="B107" s="29" t="s">
        <v>72</v>
      </c>
      <c r="C107" s="49" t="s">
        <v>174</v>
      </c>
      <c r="D107" s="30"/>
      <c r="E107" s="33">
        <v>5559750</v>
      </c>
      <c r="F107" s="31">
        <f t="shared" si="1"/>
        <v>320739292.8500002</v>
      </c>
    </row>
    <row r="108" spans="1:6" s="27" customFormat="1" ht="57" customHeight="1" x14ac:dyDescent="0.45">
      <c r="A108" s="28">
        <v>45562</v>
      </c>
      <c r="B108" s="29" t="s">
        <v>16</v>
      </c>
      <c r="C108" s="49" t="s">
        <v>131</v>
      </c>
      <c r="D108" s="30"/>
      <c r="E108" s="33">
        <v>6000</v>
      </c>
      <c r="F108" s="31">
        <f t="shared" si="1"/>
        <v>320733292.8500002</v>
      </c>
    </row>
    <row r="109" spans="1:6" s="27" customFormat="1" ht="56.25" customHeight="1" x14ac:dyDescent="0.45">
      <c r="A109" s="28">
        <v>45562</v>
      </c>
      <c r="B109" s="29" t="s">
        <v>13</v>
      </c>
      <c r="C109" s="49" t="s">
        <v>130</v>
      </c>
      <c r="D109" s="30"/>
      <c r="E109" s="33">
        <v>1500</v>
      </c>
      <c r="F109" s="31">
        <f t="shared" si="1"/>
        <v>320731792.8500002</v>
      </c>
    </row>
    <row r="110" spans="1:6" s="27" customFormat="1" ht="39.75" customHeight="1" x14ac:dyDescent="0.45">
      <c r="A110" s="28">
        <v>45562</v>
      </c>
      <c r="B110" s="29" t="s">
        <v>73</v>
      </c>
      <c r="C110" s="49" t="s">
        <v>112</v>
      </c>
      <c r="D110" s="30"/>
      <c r="E110" s="33">
        <v>6666364.0199999996</v>
      </c>
      <c r="F110" s="31">
        <f t="shared" si="1"/>
        <v>314065428.83000022</v>
      </c>
    </row>
    <row r="111" spans="1:6" s="27" customFormat="1" ht="68.25" customHeight="1" x14ac:dyDescent="0.45">
      <c r="A111" s="28">
        <v>45562</v>
      </c>
      <c r="B111" s="29" t="s">
        <v>74</v>
      </c>
      <c r="C111" s="32" t="s">
        <v>110</v>
      </c>
      <c r="D111" s="30"/>
      <c r="E111" s="33">
        <v>1755805.06</v>
      </c>
      <c r="F111" s="31">
        <f t="shared" si="1"/>
        <v>312309623.77000022</v>
      </c>
    </row>
    <row r="112" spans="1:6" s="27" customFormat="1" ht="72" customHeight="1" x14ac:dyDescent="0.45">
      <c r="A112" s="28">
        <v>45562</v>
      </c>
      <c r="B112" s="29" t="s">
        <v>75</v>
      </c>
      <c r="C112" s="32" t="s">
        <v>111</v>
      </c>
      <c r="D112" s="30"/>
      <c r="E112" s="33">
        <v>90366.28</v>
      </c>
      <c r="F112" s="31">
        <f t="shared" si="1"/>
        <v>312219257.49000025</v>
      </c>
    </row>
    <row r="113" spans="1:7" s="27" customFormat="1" ht="58.5" customHeight="1" x14ac:dyDescent="0.45">
      <c r="A113" s="28">
        <v>45562</v>
      </c>
      <c r="B113" s="29" t="s">
        <v>76</v>
      </c>
      <c r="C113" s="32" t="s">
        <v>111</v>
      </c>
      <c r="D113" s="30"/>
      <c r="E113" s="33">
        <v>12675</v>
      </c>
      <c r="F113" s="31">
        <f t="shared" si="1"/>
        <v>312206582.49000025</v>
      </c>
    </row>
    <row r="114" spans="1:7" s="27" customFormat="1" ht="40.5" customHeight="1" x14ac:dyDescent="0.45">
      <c r="A114" s="28">
        <v>45562</v>
      </c>
      <c r="B114" s="29" t="s">
        <v>77</v>
      </c>
      <c r="C114" s="32" t="s">
        <v>143</v>
      </c>
      <c r="D114" s="30"/>
      <c r="E114" s="33">
        <v>28250</v>
      </c>
      <c r="F114" s="31">
        <f t="shared" si="1"/>
        <v>312178332.49000025</v>
      </c>
    </row>
    <row r="115" spans="1:7" s="27" customFormat="1" ht="40.5" customHeight="1" x14ac:dyDescent="0.45">
      <c r="A115" s="28">
        <v>45562</v>
      </c>
      <c r="B115" s="29" t="s">
        <v>78</v>
      </c>
      <c r="C115" s="32" t="s">
        <v>151</v>
      </c>
      <c r="D115" s="30"/>
      <c r="E115" s="33">
        <v>66670</v>
      </c>
      <c r="F115" s="31">
        <f t="shared" si="1"/>
        <v>312111662.49000025</v>
      </c>
    </row>
    <row r="116" spans="1:7" s="27" customFormat="1" ht="40.5" customHeight="1" x14ac:dyDescent="0.45">
      <c r="A116" s="28">
        <v>45562</v>
      </c>
      <c r="B116" s="29" t="s">
        <v>79</v>
      </c>
      <c r="C116" s="32" t="s">
        <v>175</v>
      </c>
      <c r="D116" s="30"/>
      <c r="E116" s="33">
        <v>45407.199999999997</v>
      </c>
      <c r="F116" s="31">
        <f t="shared" si="1"/>
        <v>312066255.29000026</v>
      </c>
    </row>
    <row r="117" spans="1:7" s="27" customFormat="1" ht="40.5" customHeight="1" x14ac:dyDescent="0.45">
      <c r="A117" s="28">
        <v>45562</v>
      </c>
      <c r="B117" s="29" t="s">
        <v>80</v>
      </c>
      <c r="C117" s="32" t="s">
        <v>152</v>
      </c>
      <c r="D117" s="30"/>
      <c r="E117" s="33">
        <v>50601.4</v>
      </c>
      <c r="F117" s="31">
        <f t="shared" si="1"/>
        <v>312015653.89000028</v>
      </c>
    </row>
    <row r="118" spans="1:7" s="27" customFormat="1" ht="40.5" customHeight="1" x14ac:dyDescent="0.45">
      <c r="A118" s="28">
        <v>45562</v>
      </c>
      <c r="B118" s="29" t="s">
        <v>81</v>
      </c>
      <c r="C118" s="32" t="s">
        <v>153</v>
      </c>
      <c r="D118" s="30"/>
      <c r="E118" s="33">
        <v>3292878.36</v>
      </c>
      <c r="F118" s="31">
        <f t="shared" si="1"/>
        <v>308722775.53000027</v>
      </c>
    </row>
    <row r="119" spans="1:7" s="27" customFormat="1" ht="40.5" customHeight="1" x14ac:dyDescent="0.45">
      <c r="A119" s="28">
        <v>45562</v>
      </c>
      <c r="B119" s="29" t="s">
        <v>82</v>
      </c>
      <c r="C119" s="32" t="s">
        <v>153</v>
      </c>
      <c r="D119" s="30"/>
      <c r="E119" s="33">
        <v>8628654.9399999995</v>
      </c>
      <c r="F119" s="31">
        <f t="shared" si="1"/>
        <v>300094120.59000027</v>
      </c>
    </row>
    <row r="120" spans="1:7" s="27" customFormat="1" ht="41.25" customHeight="1" x14ac:dyDescent="0.45">
      <c r="A120" s="28">
        <v>45565</v>
      </c>
      <c r="B120" s="29" t="s">
        <v>83</v>
      </c>
      <c r="C120" s="32" t="s">
        <v>114</v>
      </c>
      <c r="D120" s="30"/>
      <c r="E120" s="33">
        <v>3235837.42</v>
      </c>
      <c r="F120" s="31">
        <f t="shared" si="1"/>
        <v>296858283.17000026</v>
      </c>
    </row>
    <row r="121" spans="1:7" s="27" customFormat="1" ht="37.5" customHeight="1" x14ac:dyDescent="0.45">
      <c r="A121" s="28">
        <v>45565</v>
      </c>
      <c r="B121" s="29" t="s">
        <v>84</v>
      </c>
      <c r="C121" s="32" t="s">
        <v>116</v>
      </c>
      <c r="D121" s="30"/>
      <c r="E121" s="33">
        <v>208552.8</v>
      </c>
      <c r="F121" s="31">
        <f t="shared" si="1"/>
        <v>296649730.37000024</v>
      </c>
    </row>
    <row r="122" spans="1:7" s="27" customFormat="1" ht="32.25" customHeight="1" x14ac:dyDescent="0.45">
      <c r="A122" s="28">
        <v>45565</v>
      </c>
      <c r="B122" s="29" t="s">
        <v>85</v>
      </c>
      <c r="C122" s="32" t="s">
        <v>115</v>
      </c>
      <c r="D122" s="30"/>
      <c r="E122" s="33">
        <v>37088.910000000003</v>
      </c>
      <c r="F122" s="31">
        <f t="shared" si="1"/>
        <v>296612641.46000022</v>
      </c>
    </row>
    <row r="123" spans="1:7" s="1" customFormat="1" ht="93" customHeight="1" x14ac:dyDescent="0.45">
      <c r="A123" s="28">
        <v>45565</v>
      </c>
      <c r="B123" s="29" t="s">
        <v>15</v>
      </c>
      <c r="C123" s="49" t="s">
        <v>150</v>
      </c>
      <c r="D123" s="30"/>
      <c r="E123" s="33">
        <v>3750</v>
      </c>
      <c r="F123" s="31">
        <f t="shared" si="1"/>
        <v>296608891.46000022</v>
      </c>
    </row>
    <row r="124" spans="1:7" s="1" customFormat="1" ht="123" x14ac:dyDescent="0.45">
      <c r="A124" s="28">
        <v>45565</v>
      </c>
      <c r="B124" s="29" t="s">
        <v>86</v>
      </c>
      <c r="C124" s="49" t="s">
        <v>192</v>
      </c>
      <c r="D124" s="30">
        <v>248885.16</v>
      </c>
      <c r="E124" s="33"/>
      <c r="F124" s="31">
        <f t="shared" si="1"/>
        <v>296857776.62000024</v>
      </c>
    </row>
    <row r="125" spans="1:7" s="1" customFormat="1" x14ac:dyDescent="0.45">
      <c r="A125" s="28">
        <v>45565</v>
      </c>
      <c r="B125" s="29"/>
      <c r="C125" s="32" t="s">
        <v>190</v>
      </c>
      <c r="D125" s="30"/>
      <c r="E125" s="33">
        <v>111793.59999999996</v>
      </c>
      <c r="F125" s="31">
        <f t="shared" si="1"/>
        <v>296745983.02000022</v>
      </c>
    </row>
    <row r="126" spans="1:7" x14ac:dyDescent="0.45">
      <c r="A126" s="36" t="s">
        <v>19</v>
      </c>
      <c r="B126" s="37"/>
      <c r="C126" s="37"/>
      <c r="D126" s="38">
        <f>SUM(D13:D125)</f>
        <v>79591375.780000001</v>
      </c>
      <c r="E126" s="38">
        <f>SUM(E13:E125)</f>
        <v>84115244.349999994</v>
      </c>
      <c r="F126" s="38">
        <v>296745983.02000022</v>
      </c>
      <c r="G126" s="35"/>
    </row>
    <row r="127" spans="1:7" x14ac:dyDescent="0.45">
      <c r="F127" s="8"/>
    </row>
    <row r="128" spans="1:7" x14ac:dyDescent="0.45">
      <c r="F128" s="8"/>
    </row>
    <row r="133" spans="1:5" x14ac:dyDescent="0.45">
      <c r="A133" s="39" t="s">
        <v>20</v>
      </c>
      <c r="B133" s="40"/>
      <c r="C133" s="41" t="s">
        <v>21</v>
      </c>
      <c r="D133" s="47"/>
      <c r="E133" s="42" t="s">
        <v>22</v>
      </c>
    </row>
    <row r="134" spans="1:5" x14ac:dyDescent="0.45">
      <c r="A134" s="16" t="s">
        <v>149</v>
      </c>
      <c r="B134" s="17"/>
      <c r="C134" s="43" t="s">
        <v>23</v>
      </c>
      <c r="D134" s="47"/>
      <c r="E134" s="44" t="s">
        <v>24</v>
      </c>
    </row>
    <row r="135" spans="1:5" x14ac:dyDescent="0.45">
      <c r="A135" s="45" t="s">
        <v>25</v>
      </c>
      <c r="B135" s="17"/>
      <c r="C135" s="43" t="s">
        <v>146</v>
      </c>
      <c r="D135" s="18"/>
      <c r="E135" s="46" t="s">
        <v>26</v>
      </c>
    </row>
  </sheetData>
  <mergeCells count="6">
    <mergeCell ref="A11:E11"/>
    <mergeCell ref="A6:F6"/>
    <mergeCell ref="A7:F7"/>
    <mergeCell ref="A8:F8"/>
    <mergeCell ref="A9:F9"/>
    <mergeCell ref="A10:F10"/>
  </mergeCells>
  <pageMargins left="0.23622047244094491" right="0.23622047244094491" top="0.74803149606299213" bottom="0.74803149606299213" header="0.31496062992125984" footer="0.31496062992125984"/>
  <pageSetup scale="34" fitToHeight="0" orientation="portrait" r:id="rId1"/>
  <headerFooter>
    <oddFooter>Página &amp;P</oddFooter>
  </headerFooter>
  <rowBreaks count="3" manualBreakCount="3">
    <brk id="52" max="5" man="1"/>
    <brk id="89" max="5" man="1"/>
    <brk id="123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Agosto 2024</vt:lpstr>
      <vt:lpstr>'Agosto 2024'!Área_de_impresión</vt:lpstr>
      <vt:lpstr>'Agosto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Taina S. Ameye Perez</dc:creator>
  <cp:lastModifiedBy>Dilannia Yinet Taveras Nunez</cp:lastModifiedBy>
  <cp:lastPrinted>2024-10-03T12:57:33Z</cp:lastPrinted>
  <dcterms:created xsi:type="dcterms:W3CDTF">2024-01-08T18:48:59Z</dcterms:created>
  <dcterms:modified xsi:type="dcterms:W3CDTF">2024-10-03T13:24:28Z</dcterms:modified>
</cp:coreProperties>
</file>