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ROVEEDORES 2024\06-JUNIO 2024\"/>
    </mc:Choice>
  </mc:AlternateContent>
  <bookViews>
    <workbookView xWindow="0" yWindow="0" windowWidth="15405" windowHeight="11445"/>
  </bookViews>
  <sheets>
    <sheet name="PAGOS PROVEEDORES" sheetId="1" r:id="rId1"/>
    <sheet name="Hoja1" sheetId="2" r:id="rId2"/>
  </sheets>
  <definedNames>
    <definedName name="_xlnm.Print_Area" localSheetId="0">'PAGOS PROVEEDORES'!$A$1:$J$76</definedName>
    <definedName name="_xlnm.Print_Titles" localSheetId="0">'PAGOS PROVEEDORES'!$1:$11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B71" i="2"/>
  <c r="C52" i="2"/>
  <c r="B52" i="2"/>
  <c r="C63" i="2"/>
  <c r="B63" i="2"/>
  <c r="B50" i="2"/>
  <c r="C50" i="2"/>
  <c r="B69" i="2"/>
  <c r="C69" i="2"/>
  <c r="B45" i="2"/>
  <c r="C45" i="2"/>
  <c r="B35" i="2"/>
  <c r="C35" i="2"/>
  <c r="H57" i="1" l="1"/>
  <c r="F57" i="1"/>
  <c r="I57" i="1" l="1"/>
</calcChain>
</file>

<file path=xl/sharedStrings.xml><?xml version="1.0" encoding="utf-8"?>
<sst xmlns="http://schemas.openxmlformats.org/spreadsheetml/2006/main" count="262" uniqueCount="155">
  <si>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</si>
  <si>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</si>
  <si>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</si>
  <si>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</si>
  <si>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</si>
  <si>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</si>
  <si>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</si>
  <si>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</si>
  <si>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</si>
  <si>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</si>
  <si>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</si>
  <si>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</si>
  <si>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</si>
  <si>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</si>
  <si>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</si>
  <si>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</si>
  <si>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</si>
  <si>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</si>
  <si>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</si>
  <si>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</si>
  <si>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</si>
  <si>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</si>
  <si>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</si>
  <si>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HUMANO SEGUROS, S.A.</t>
  </si>
  <si>
    <t>TECNAS EIRL.</t>
  </si>
  <si>
    <t>EDESUR DOMINICANA, S.A.</t>
  </si>
  <si>
    <t>HONORARIOS PROFESIONALES</t>
  </si>
  <si>
    <t>COMPLETADO</t>
  </si>
  <si>
    <t>B1500000014</t>
  </si>
  <si>
    <t>CUENTAS POR PAGAR A PROVEEDORES AL 30 DE JUNIO 2024</t>
  </si>
  <si>
    <t>WIND TELECOM, S.A.</t>
  </si>
  <si>
    <t>COMUNICACIONES Y REDES DE SANTO DOMINGO.</t>
  </si>
  <si>
    <t xml:space="preserve">PROVESOL PROVEEDORES DE </t>
  </si>
  <si>
    <t>DAVID ELIAS MELGEN</t>
  </si>
  <si>
    <t>GLOBAL PROMO JOLE, SRL.</t>
  </si>
  <si>
    <t>COMPAÑÍA DOMINICANA DE TELEFONOS.</t>
  </si>
  <si>
    <t>VIAMAR, S.A.</t>
  </si>
  <si>
    <t>SERVICIO POLIZA DE SEGUROS</t>
  </si>
  <si>
    <t>E450000000455 E450000000636</t>
  </si>
  <si>
    <t>LOLA 5 MULTISERVICES, SRL.</t>
  </si>
  <si>
    <t>ADQUISICION MATERIALES DE SEGURIDAD.</t>
  </si>
  <si>
    <t>B1500000860</t>
  </si>
  <si>
    <t>SERVICIO DE REPETIDORA DE FRECUENCIAS.</t>
  </si>
  <si>
    <t>B1500000683</t>
  </si>
  <si>
    <t>ADQUISICION DE CONOS DE TRAFICO Y POSTES DE METAL.</t>
  </si>
  <si>
    <t>B1500001454</t>
  </si>
  <si>
    <t>SERVICIO DE MANTENIMIENTO Y REPARACIONES DE VEHICULOS.</t>
  </si>
  <si>
    <t>E450000000450 E450000000538 E450000000780</t>
  </si>
  <si>
    <t>SERVICIOS DE INTERNET (TABLETS)</t>
  </si>
  <si>
    <t>E450000045120</t>
  </si>
  <si>
    <t>SERVICIO TELEFONICO (FIJOS)</t>
  </si>
  <si>
    <t>E450000044402</t>
  </si>
  <si>
    <t>JUAN GARRIDO CAMPILLO</t>
  </si>
  <si>
    <t>JUAN B. CUEVAS MEDRANO</t>
  </si>
  <si>
    <t>ADQUISICION DE PINS Y BROCHURE PARA EL DIA DE LAS SUFRAGISTAS.</t>
  </si>
  <si>
    <t>B1500000215</t>
  </si>
  <si>
    <t>SERVICIO DE INTERNET</t>
  </si>
  <si>
    <t>B1500012904</t>
  </si>
  <si>
    <t>SERVICIO DE ENERGIA ELECTRICA.</t>
  </si>
  <si>
    <t>B1500530792</t>
  </si>
  <si>
    <t>SERVICIO D EMANTENIMIENTO DE ASCENSOR.</t>
  </si>
  <si>
    <t>B1500003141</t>
  </si>
  <si>
    <t>PEDRO APOLINAR MENCIA</t>
  </si>
  <si>
    <t>SOLUCIONES MEJAP, SRL.</t>
  </si>
  <si>
    <t>ALL OFFICE SOLUTIONS, TS SRL.</t>
  </si>
  <si>
    <t>AH EDITORA OFFSER, SRL.</t>
  </si>
  <si>
    <t>INDUSTRIAS BANILEJAS, SAS</t>
  </si>
  <si>
    <t>IMPRESOS TRES TITAS</t>
  </si>
  <si>
    <t>A FLOW, SRL.</t>
  </si>
  <si>
    <t>ANTHURIANA DOMINICANA</t>
  </si>
  <si>
    <t>OFFITEK, SRL.</t>
  </si>
  <si>
    <t>ADQUISICION DE ACTIVOS FIJOS</t>
  </si>
  <si>
    <t>B1500001249</t>
  </si>
  <si>
    <t>ADQUISICION DE SUCULENTAS ACTIVIDAD DIA DE LAS MADRES</t>
  </si>
  <si>
    <t>B1500004512</t>
  </si>
  <si>
    <t>SUMINISTRO MATERIAL DESECHABLES.</t>
  </si>
  <si>
    <t>B1500005752</t>
  </si>
  <si>
    <t>SERVICIO DE IMPRESIÓN</t>
  </si>
  <si>
    <t>B1500001179</t>
  </si>
  <si>
    <t>SUMINISTRO CAFÉ MOLIDO</t>
  </si>
  <si>
    <t>E450000002803</t>
  </si>
  <si>
    <t>FMP SERVICE TECHNOLOGIC</t>
  </si>
  <si>
    <t>MANTENIMIENTO ANUAL DE LICENCIAS.</t>
  </si>
  <si>
    <t>E450000000004</t>
  </si>
  <si>
    <t>SERVICIOS DE INTERNET (FLOTAS)</t>
  </si>
  <si>
    <t>E450000044383</t>
  </si>
  <si>
    <t>MARCOS FRANCISCO MASSO GARROTE.</t>
  </si>
  <si>
    <t>PLANTA FISICA PINERA, SRL.</t>
  </si>
  <si>
    <t>SERVICIO DE READECUACION DE OFICINA PARA UNIDAD EJECUTORA DEL PROYECTOS.</t>
  </si>
  <si>
    <t>B1500000136</t>
  </si>
  <si>
    <t>B1500000475</t>
  </si>
  <si>
    <t>B1500000122</t>
  </si>
  <si>
    <t>B1100000165</t>
  </si>
  <si>
    <t>B1500002372</t>
  </si>
  <si>
    <t>GTG INDUSTRIAL, SRL.</t>
  </si>
  <si>
    <t>PARAISO DEL ESTE JEAC, SRL.</t>
  </si>
  <si>
    <t>TROVASA HAND WASH, SRL.</t>
  </si>
  <si>
    <t>GREEN LOVE, SRL.</t>
  </si>
  <si>
    <t>EDITORA BUHO, SRL.</t>
  </si>
  <si>
    <t>FIS SOLUCIONES, SRL.</t>
  </si>
  <si>
    <t>MAGNA MOTORS, S.A.</t>
  </si>
  <si>
    <t>CORAMCA, SRL.</t>
  </si>
  <si>
    <t>DELTA COMERCIAL, S.A.</t>
  </si>
  <si>
    <t>DAVID ELIAS MELGUEN</t>
  </si>
  <si>
    <t>DISTRIBUIDORA LAGARES, SRL.</t>
  </si>
  <si>
    <t>AMARAM ENTERPRISE, SRL.</t>
  </si>
  <si>
    <t>PUNTO DO TECHNOLOGIES, SRL.</t>
  </si>
  <si>
    <t>MULTIPERFORM, SRL.</t>
  </si>
  <si>
    <t>MARISOL TOBAL WILLIAMS</t>
  </si>
  <si>
    <t>B1100000167</t>
  </si>
  <si>
    <t>B1500004872 B1500004873 B1500004874 B1500004901 B1500004902 B1500004903 B1500004934</t>
  </si>
  <si>
    <t xml:space="preserve">10/04/2024 30/04/2024 14/05/2024 </t>
  </si>
  <si>
    <t>SERVICIO SISTEMA MOTRIZ A.M.G EIRL.</t>
  </si>
  <si>
    <t>PAGO RECOLECCION Y DISPOSICION DE DESECHOS PARA RECICLAJE</t>
  </si>
  <si>
    <t>B1500000469</t>
  </si>
  <si>
    <t>B1500000298</t>
  </si>
  <si>
    <t>ADQUISICION DE MATERIALES FERRETEROS</t>
  </si>
  <si>
    <t>B1500001458</t>
  </si>
  <si>
    <t>ADQUISICION DE CONSUMIBLES PARA IMPRESORAS</t>
  </si>
  <si>
    <t>B1500000269</t>
  </si>
  <si>
    <t>SERVICIO DE MANTENIMIENTO Y REPARACION PLANTA ELECTRICA</t>
  </si>
  <si>
    <t>B1500001231 B1500001238</t>
  </si>
  <si>
    <t>B1500000378</t>
  </si>
  <si>
    <t>MIGUEL ANGEL SEVILLA DURO</t>
  </si>
  <si>
    <t>B1500000015</t>
  </si>
  <si>
    <t>ADQUISICION DE SUMINISTRO DE ASEO Y MATERIALES DE LIMPIEZA</t>
  </si>
  <si>
    <t>B1500000468</t>
  </si>
  <si>
    <t>RENOVACION DE SISTEMA DE NAVEGACION GPS</t>
  </si>
  <si>
    <t>B1500000477</t>
  </si>
  <si>
    <t>B1500020632</t>
  </si>
  <si>
    <t>E450000000043 E450000000215 E450000000217</t>
  </si>
  <si>
    <t>SERVICIO REPETIDORA DE FRECUENCIA A NIVEL DE SNATO DOMINGO</t>
  </si>
  <si>
    <t>COMUNICACIONES Y REDES DE SANTO DOMINGO, SRL.</t>
  </si>
  <si>
    <t>B1500000691</t>
  </si>
  <si>
    <t>SERVICIOS DE FUMIGACION PARA PREVENCION DE PLAGAS</t>
  </si>
  <si>
    <t>B1500000106</t>
  </si>
  <si>
    <t>SERVICIO DE MANTENIMIENTO Y REPARACIONESDE VEHICULOS</t>
  </si>
  <si>
    <t>B1500007603 B1500007651 E450000000015 E450000000033</t>
  </si>
  <si>
    <t>10/04/2024 22/04/2024 01/05/2024 06/05/2024</t>
  </si>
  <si>
    <t>SUMINISTRO DE CAFÉ Y AZUCAR Y MATERIAL DESECHABLE PARA COCINA.</t>
  </si>
  <si>
    <t>B1500004165</t>
  </si>
  <si>
    <t>ADQUISICION CAJITAS DE MADERA ACTIVIDAD DIA DE LAS MADRES.</t>
  </si>
  <si>
    <t>B1500000107</t>
  </si>
  <si>
    <t>SERVICIO DE LAVADO DE VEHICULO</t>
  </si>
  <si>
    <t>B1500001302</t>
  </si>
  <si>
    <t>PROVEEDORES 5%</t>
  </si>
  <si>
    <t>PROVEEDORES 10%</t>
  </si>
  <si>
    <t>PROVEEDORES NO TIENEN RETENCION</t>
  </si>
  <si>
    <t>ACUERDO INTERNACIONAL</t>
  </si>
  <si>
    <t>SUPLENCIA</t>
  </si>
  <si>
    <t>SUB-TOTAL</t>
  </si>
  <si>
    <t>TOTAL</t>
  </si>
  <si>
    <t>PROVESOL PROVEEDORES DE SOLUCIONES, SRL</t>
  </si>
  <si>
    <t>IMPRESOS TRES TINTAS</t>
  </si>
  <si>
    <t xml:space="preserve"> FLOW,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</si>
</sst>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36"/>
      <color theme="1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u/>
      <sz val="36"/>
      <color theme="1"/>
      <name val="Arial"/>
      <family val="2"/>
    </font>
    <font>
      <sz val="2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43" fontId="0" fillId="0" borderId="0" xfId="3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8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/>
    <xf numFmtId="0" fontId="9" fillId="0" borderId="0" xfId="0" applyFont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3" fontId="10" fillId="0" borderId="0" xfId="3" applyFont="1"/>
    <xf numFmtId="43" fontId="0" fillId="0" borderId="0" xfId="0" applyNumberFormat="1"/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3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43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43" fontId="11" fillId="0" borderId="3" xfId="0" applyNumberFormat="1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43" fontId="11" fillId="0" borderId="3" xfId="0" applyNumberFormat="1" applyFont="1" applyFill="1" applyBorder="1" applyAlignment="1">
      <alignment horizontal="left" vertical="center"/>
    </xf>
    <xf numFmtId="43" fontId="12" fillId="2" borderId="2" xfId="0" applyNumberFormat="1" applyFont="1" applyFill="1" applyBorder="1"/>
    <xf numFmtId="43" fontId="12" fillId="2" borderId="1" xfId="0" applyNumberFormat="1" applyFont="1" applyFill="1" applyBorder="1"/>
    <xf numFmtId="0" fontId="0" fillId="0" borderId="0" xfId="0" applyFont="1"/>
    <xf numFmtId="43" fontId="3" fillId="0" borderId="0" xfId="3" applyFont="1"/>
    <xf numFmtId="0" fontId="18" fillId="0" borderId="0" xfId="0" applyFont="1" applyAlignment="1">
      <alignment horizontal="center"/>
    </xf>
    <xf numFmtId="43" fontId="18" fillId="0" borderId="5" xfId="3" applyFont="1" applyBorder="1"/>
    <xf numFmtId="43" fontId="18" fillId="0" borderId="6" xfId="3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right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0</xdr:rowOff>
    </xdr:from>
    <xdr:to>
      <xdr:col>4</xdr:col>
      <xdr:colOff>180976</xdr:colOff>
      <xdr:row>4</xdr:row>
      <xdr:rowOff>13342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0"/>
          <a:ext cx="1943100" cy="1346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tabSelected="1" topLeftCell="A40" zoomScale="118" zoomScaleNormal="118" zoomScaleSheetLayoutView="50" workbookViewId="0">
      <selection activeCell="A57" sqref="A57:E57"/>
    </sheetView>
  </sheetViews>
  <sheetFormatPr baseColWidth="10" defaultRowHeight="26.25" x14ac:dyDescent="0.4"/>
  <cols>
    <col min="1" max="1" width="11.5703125" style="2" bestFit="1" customWidth="1"/>
    <col min="2" max="2" width="69.5703125" style="2" customWidth="1"/>
    <col min="3" max="3" width="68.85546875" style="2" customWidth="1"/>
    <col min="4" max="4" width="33.28515625" style="2" customWidth="1"/>
    <col min="5" max="5" width="24.42578125" style="2" customWidth="1"/>
    <col min="6" max="6" width="30.140625" style="2" customWidth="1"/>
    <col min="7" max="7" width="23" style="2" customWidth="1"/>
    <col min="8" max="8" width="29.7109375" style="2" customWidth="1"/>
    <col min="9" max="9" width="23.85546875" style="2" customWidth="1"/>
    <col min="10" max="10" width="41.5703125" style="2" customWidth="1"/>
    <col min="11" max="11" width="25.28515625" style="2" bestFit="1" customWidth="1"/>
    <col min="12" max="12" width="14.5703125" style="2" bestFit="1" customWidth="1"/>
    <col min="13" max="16384" width="11.42578125" style="2"/>
  </cols>
  <sheetData>
    <row r="1" spans="1:12" x14ac:dyDescent="0.4">
      <c r="B1" s="3"/>
      <c r="C1" s="3"/>
      <c r="D1" s="3"/>
      <c r="E1" s="3"/>
      <c r="F1" s="3"/>
      <c r="G1" s="3"/>
      <c r="H1" s="3"/>
      <c r="I1" s="3"/>
      <c r="J1" s="3"/>
    </row>
    <row r="2" spans="1:12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ht="27.75" x14ac:dyDescent="0.4">
      <c r="A6" s="54" t="s">
        <v>11</v>
      </c>
      <c r="B6" s="54"/>
      <c r="C6" s="54"/>
      <c r="D6" s="54"/>
      <c r="E6" s="54"/>
      <c r="F6" s="54"/>
      <c r="G6" s="54"/>
      <c r="H6" s="54"/>
      <c r="I6" s="54"/>
      <c r="J6" s="54"/>
    </row>
    <row r="7" spans="1:12" ht="27.75" x14ac:dyDescent="0.4">
      <c r="A7" s="54" t="s">
        <v>16</v>
      </c>
      <c r="B7" s="54"/>
      <c r="C7" s="54"/>
      <c r="D7" s="54"/>
      <c r="E7" s="54"/>
      <c r="F7" s="54"/>
      <c r="G7" s="54"/>
      <c r="H7" s="54"/>
      <c r="I7" s="54"/>
      <c r="J7" s="54"/>
    </row>
    <row r="8" spans="1:12" ht="27.75" x14ac:dyDescent="0.4">
      <c r="A8" s="54" t="s">
        <v>29</v>
      </c>
      <c r="B8" s="54"/>
      <c r="C8" s="54"/>
      <c r="D8" s="54"/>
      <c r="E8" s="54"/>
      <c r="F8" s="54"/>
      <c r="G8" s="54"/>
      <c r="H8" s="54"/>
      <c r="I8" s="54"/>
      <c r="J8" s="54"/>
    </row>
    <row r="9" spans="1:12" ht="27.75" x14ac:dyDescent="0.4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</row>
    <row r="10" spans="1:12" ht="28.5" thickBot="1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2" ht="96.75" customHeight="1" thickBot="1" x14ac:dyDescent="0.45">
      <c r="A11" s="22" t="s">
        <v>17</v>
      </c>
      <c r="B11" s="22" t="s">
        <v>1</v>
      </c>
      <c r="C11" s="22" t="s">
        <v>2</v>
      </c>
      <c r="D11" s="23" t="s">
        <v>3</v>
      </c>
      <c r="E11" s="23" t="s">
        <v>4</v>
      </c>
      <c r="F11" s="23" t="s">
        <v>5</v>
      </c>
      <c r="G11" s="23" t="s">
        <v>22</v>
      </c>
      <c r="H11" s="23" t="s">
        <v>6</v>
      </c>
      <c r="I11" s="23" t="s">
        <v>7</v>
      </c>
      <c r="J11" s="23" t="s">
        <v>15</v>
      </c>
      <c r="L11" s="5"/>
    </row>
    <row r="12" spans="1:12" s="8" customFormat="1" ht="103.5" customHeight="1" thickBot="1" x14ac:dyDescent="0.45">
      <c r="A12" s="24">
        <v>1</v>
      </c>
      <c r="B12" s="24" t="s">
        <v>23</v>
      </c>
      <c r="C12" s="25" t="s">
        <v>37</v>
      </c>
      <c r="D12" s="26" t="s">
        <v>38</v>
      </c>
      <c r="E12" s="27">
        <v>45444</v>
      </c>
      <c r="F12" s="28">
        <v>3618451.12</v>
      </c>
      <c r="G12" s="29">
        <v>45447</v>
      </c>
      <c r="H12" s="30">
        <v>3618451.12</v>
      </c>
      <c r="I12" s="30"/>
      <c r="J12" s="31" t="s">
        <v>27</v>
      </c>
      <c r="K12" s="6"/>
      <c r="L12" s="7"/>
    </row>
    <row r="13" spans="1:12" ht="123" customHeight="1" thickBot="1" x14ac:dyDescent="0.45">
      <c r="A13" s="32">
        <v>2</v>
      </c>
      <c r="B13" s="24" t="s">
        <v>30</v>
      </c>
      <c r="C13" s="33" t="s">
        <v>56</v>
      </c>
      <c r="D13" s="34" t="s">
        <v>57</v>
      </c>
      <c r="E13" s="35">
        <v>45438</v>
      </c>
      <c r="F13" s="28">
        <v>175140.72</v>
      </c>
      <c r="G13" s="29">
        <v>45447</v>
      </c>
      <c r="H13" s="28">
        <v>168404.54</v>
      </c>
      <c r="I13" s="28"/>
      <c r="J13" s="31" t="s">
        <v>27</v>
      </c>
      <c r="K13" s="6"/>
      <c r="L13" s="5"/>
    </row>
    <row r="14" spans="1:12" ht="93" customHeight="1" thickBot="1" x14ac:dyDescent="0.45">
      <c r="A14" s="32">
        <v>3</v>
      </c>
      <c r="B14" s="24" t="s">
        <v>31</v>
      </c>
      <c r="C14" s="33" t="s">
        <v>42</v>
      </c>
      <c r="D14" s="34" t="s">
        <v>43</v>
      </c>
      <c r="E14" s="35">
        <v>45390</v>
      </c>
      <c r="F14" s="28">
        <v>14750</v>
      </c>
      <c r="G14" s="29">
        <v>45448</v>
      </c>
      <c r="H14" s="28">
        <v>14125</v>
      </c>
      <c r="I14" s="28"/>
      <c r="J14" s="31" t="s">
        <v>27</v>
      </c>
      <c r="K14" s="6"/>
      <c r="L14" s="5"/>
    </row>
    <row r="15" spans="1:12" ht="96" customHeight="1" thickBot="1" x14ac:dyDescent="0.45">
      <c r="A15" s="32">
        <v>4</v>
      </c>
      <c r="B15" s="24" t="s">
        <v>152</v>
      </c>
      <c r="C15" s="33" t="s">
        <v>44</v>
      </c>
      <c r="D15" s="34" t="s">
        <v>45</v>
      </c>
      <c r="E15" s="35">
        <v>45428</v>
      </c>
      <c r="F15" s="28">
        <v>68920.490000000005</v>
      </c>
      <c r="G15" s="29">
        <v>45448</v>
      </c>
      <c r="H15" s="28">
        <v>66000.13</v>
      </c>
      <c r="I15" s="28"/>
      <c r="J15" s="31" t="s">
        <v>27</v>
      </c>
      <c r="K15" s="6"/>
      <c r="L15" s="5"/>
    </row>
    <row r="16" spans="1:12" s="8" customFormat="1" ht="105" customHeight="1" thickBot="1" x14ac:dyDescent="0.45">
      <c r="A16" s="32">
        <v>5</v>
      </c>
      <c r="B16" s="24" t="s">
        <v>33</v>
      </c>
      <c r="C16" s="25" t="s">
        <v>26</v>
      </c>
      <c r="D16" s="26" t="s">
        <v>28</v>
      </c>
      <c r="E16" s="27">
        <v>45400</v>
      </c>
      <c r="F16" s="28">
        <v>118000</v>
      </c>
      <c r="G16" s="29">
        <v>45448</v>
      </c>
      <c r="H16" s="30">
        <v>90000</v>
      </c>
      <c r="I16" s="30"/>
      <c r="J16" s="31" t="s">
        <v>27</v>
      </c>
      <c r="K16" s="6"/>
      <c r="L16" s="7"/>
    </row>
    <row r="17" spans="1:12" ht="88.5" customHeight="1" thickBot="1" x14ac:dyDescent="0.45">
      <c r="A17" s="24">
        <v>6</v>
      </c>
      <c r="B17" s="24" t="s">
        <v>34</v>
      </c>
      <c r="C17" s="33" t="s">
        <v>54</v>
      </c>
      <c r="D17" s="34" t="s">
        <v>55</v>
      </c>
      <c r="E17" s="35">
        <v>45421</v>
      </c>
      <c r="F17" s="28">
        <v>123162.5</v>
      </c>
      <c r="G17" s="29">
        <v>45448</v>
      </c>
      <c r="H17" s="28">
        <v>117943.75</v>
      </c>
      <c r="I17" s="28"/>
      <c r="J17" s="31" t="s">
        <v>27</v>
      </c>
      <c r="K17" s="6"/>
      <c r="L17" s="5"/>
    </row>
    <row r="18" spans="1:12" ht="88.5" customHeight="1" thickBot="1" x14ac:dyDescent="0.45">
      <c r="A18" s="24">
        <v>7</v>
      </c>
      <c r="B18" s="24" t="s">
        <v>39</v>
      </c>
      <c r="C18" s="25" t="s">
        <v>40</v>
      </c>
      <c r="D18" s="26" t="s">
        <v>41</v>
      </c>
      <c r="E18" s="27">
        <v>45425</v>
      </c>
      <c r="F18" s="38">
        <v>71224.800000000003</v>
      </c>
      <c r="G18" s="29">
        <v>45449</v>
      </c>
      <c r="H18" s="38">
        <v>68206.8</v>
      </c>
      <c r="I18" s="28"/>
      <c r="J18" s="31" t="s">
        <v>27</v>
      </c>
      <c r="K18" s="6"/>
      <c r="L18" s="5"/>
    </row>
    <row r="19" spans="1:12" ht="103.5" customHeight="1" thickBot="1" x14ac:dyDescent="0.45">
      <c r="A19" s="32">
        <v>8</v>
      </c>
      <c r="B19" s="24" t="s">
        <v>35</v>
      </c>
      <c r="C19" s="25" t="s">
        <v>50</v>
      </c>
      <c r="D19" s="34" t="s">
        <v>51</v>
      </c>
      <c r="E19" s="35">
        <v>45439</v>
      </c>
      <c r="F19" s="28">
        <v>217921.95</v>
      </c>
      <c r="G19" s="29">
        <v>45453</v>
      </c>
      <c r="H19" s="28">
        <v>217921.95</v>
      </c>
      <c r="I19" s="28"/>
      <c r="J19" s="31" t="s">
        <v>27</v>
      </c>
      <c r="K19" s="6"/>
      <c r="L19" s="5"/>
    </row>
    <row r="20" spans="1:12" ht="103.5" customHeight="1" thickBot="1" x14ac:dyDescent="0.45">
      <c r="A20" s="32">
        <v>9</v>
      </c>
      <c r="B20" s="24" t="s">
        <v>35</v>
      </c>
      <c r="C20" s="25" t="s">
        <v>48</v>
      </c>
      <c r="D20" s="34" t="s">
        <v>49</v>
      </c>
      <c r="E20" s="35">
        <v>45439</v>
      </c>
      <c r="F20" s="28">
        <v>16328</v>
      </c>
      <c r="G20" s="29">
        <v>45453</v>
      </c>
      <c r="H20" s="36">
        <v>16328</v>
      </c>
      <c r="I20" s="28"/>
      <c r="J20" s="31" t="s">
        <v>27</v>
      </c>
      <c r="K20" s="6"/>
      <c r="L20" s="5"/>
    </row>
    <row r="21" spans="1:12" ht="97.5" customHeight="1" thickBot="1" x14ac:dyDescent="0.45">
      <c r="A21" s="32">
        <v>10</v>
      </c>
      <c r="B21" s="24" t="s">
        <v>35</v>
      </c>
      <c r="C21" s="33" t="s">
        <v>84</v>
      </c>
      <c r="D21" s="34" t="s">
        <v>85</v>
      </c>
      <c r="E21" s="35">
        <v>45439</v>
      </c>
      <c r="F21" s="28">
        <v>186604.68</v>
      </c>
      <c r="G21" s="29">
        <v>45456</v>
      </c>
      <c r="H21" s="36">
        <v>186604.68</v>
      </c>
      <c r="I21" s="28"/>
      <c r="J21" s="31" t="s">
        <v>27</v>
      </c>
      <c r="K21" s="6"/>
      <c r="L21" s="5"/>
    </row>
    <row r="22" spans="1:12" ht="76.5" customHeight="1" thickBot="1" x14ac:dyDescent="0.45">
      <c r="A22" s="32">
        <v>11</v>
      </c>
      <c r="B22" s="24" t="s">
        <v>25</v>
      </c>
      <c r="C22" s="33" t="s">
        <v>58</v>
      </c>
      <c r="D22" s="34" t="s">
        <v>59</v>
      </c>
      <c r="E22" s="35">
        <v>45443</v>
      </c>
      <c r="F22" s="36">
        <v>402354.2</v>
      </c>
      <c r="G22" s="37">
        <v>45453</v>
      </c>
      <c r="H22" s="36">
        <v>382236.49</v>
      </c>
      <c r="I22" s="28"/>
      <c r="J22" s="31" t="s">
        <v>27</v>
      </c>
      <c r="K22" s="6"/>
      <c r="L22" s="5"/>
    </row>
    <row r="23" spans="1:12" ht="94.5" customHeight="1" thickBot="1" x14ac:dyDescent="0.45">
      <c r="A23" s="32">
        <v>12</v>
      </c>
      <c r="B23" s="24" t="s">
        <v>36</v>
      </c>
      <c r="C23" s="33" t="s">
        <v>46</v>
      </c>
      <c r="D23" s="34" t="s">
        <v>47</v>
      </c>
      <c r="E23" s="35">
        <v>45407</v>
      </c>
      <c r="F23" s="36">
        <v>34734.339999999997</v>
      </c>
      <c r="G23" s="37">
        <v>45453</v>
      </c>
      <c r="H23" s="38">
        <v>34734.35</v>
      </c>
      <c r="I23" s="28"/>
      <c r="J23" s="31" t="s">
        <v>27</v>
      </c>
      <c r="K23" s="6"/>
      <c r="L23" s="5"/>
    </row>
    <row r="24" spans="1:12" s="8" customFormat="1" ht="102.75" customHeight="1" thickBot="1" x14ac:dyDescent="0.45">
      <c r="A24" s="24">
        <v>13</v>
      </c>
      <c r="B24" s="24" t="s">
        <v>24</v>
      </c>
      <c r="C24" s="25" t="s">
        <v>60</v>
      </c>
      <c r="D24" s="26" t="s">
        <v>61</v>
      </c>
      <c r="E24" s="27">
        <v>45413</v>
      </c>
      <c r="F24" s="38">
        <v>13688</v>
      </c>
      <c r="G24" s="37">
        <v>45453</v>
      </c>
      <c r="H24" s="38">
        <v>13108</v>
      </c>
      <c r="I24" s="30"/>
      <c r="J24" s="31" t="s">
        <v>27</v>
      </c>
      <c r="K24" s="6"/>
      <c r="L24" s="7"/>
    </row>
    <row r="25" spans="1:12" s="8" customFormat="1" ht="102.75" customHeight="1" thickBot="1" x14ac:dyDescent="0.45">
      <c r="A25" s="32">
        <v>14</v>
      </c>
      <c r="B25" s="24" t="s">
        <v>62</v>
      </c>
      <c r="C25" s="25" t="s">
        <v>26</v>
      </c>
      <c r="D25" s="26" t="s">
        <v>92</v>
      </c>
      <c r="E25" s="27">
        <v>45449</v>
      </c>
      <c r="F25" s="38">
        <v>4500</v>
      </c>
      <c r="G25" s="29">
        <v>45456</v>
      </c>
      <c r="H25" s="38">
        <v>4050</v>
      </c>
      <c r="I25" s="30"/>
      <c r="J25" s="31" t="s">
        <v>27</v>
      </c>
      <c r="K25" s="6"/>
      <c r="L25" s="7"/>
    </row>
    <row r="26" spans="1:12" s="8" customFormat="1" ht="85.5" customHeight="1" thickBot="1" x14ac:dyDescent="0.45">
      <c r="A26" s="32">
        <v>15</v>
      </c>
      <c r="B26" s="24" t="s">
        <v>63</v>
      </c>
      <c r="C26" s="25" t="s">
        <v>71</v>
      </c>
      <c r="D26" s="26" t="s">
        <v>91</v>
      </c>
      <c r="E26" s="27">
        <v>45429</v>
      </c>
      <c r="F26" s="38">
        <v>48593.05</v>
      </c>
      <c r="G26" s="29">
        <v>45456</v>
      </c>
      <c r="H26" s="38">
        <v>46534.02</v>
      </c>
      <c r="I26" s="30"/>
      <c r="J26" s="31" t="s">
        <v>27</v>
      </c>
      <c r="K26" s="6"/>
      <c r="L26" s="7"/>
    </row>
    <row r="27" spans="1:12" s="8" customFormat="1" ht="96" customHeight="1" thickBot="1" x14ac:dyDescent="0.45">
      <c r="A27" s="32">
        <v>16</v>
      </c>
      <c r="B27" s="24" t="s">
        <v>64</v>
      </c>
      <c r="C27" s="25" t="s">
        <v>71</v>
      </c>
      <c r="D27" s="26" t="s">
        <v>93</v>
      </c>
      <c r="E27" s="27">
        <v>45441</v>
      </c>
      <c r="F27" s="38">
        <v>110000</v>
      </c>
      <c r="G27" s="29">
        <v>45456</v>
      </c>
      <c r="H27" s="38">
        <v>105338.98</v>
      </c>
      <c r="I27" s="30"/>
      <c r="J27" s="31" t="s">
        <v>27</v>
      </c>
      <c r="K27" s="6"/>
      <c r="L27" s="7"/>
    </row>
    <row r="28" spans="1:12" s="8" customFormat="1" ht="84.75" customHeight="1" thickBot="1" x14ac:dyDescent="0.45">
      <c r="A28" s="24">
        <v>17</v>
      </c>
      <c r="B28" s="24" t="s">
        <v>65</v>
      </c>
      <c r="C28" s="25" t="s">
        <v>77</v>
      </c>
      <c r="D28" s="26" t="s">
        <v>90</v>
      </c>
      <c r="E28" s="27">
        <v>45434</v>
      </c>
      <c r="F28" s="38">
        <v>123900</v>
      </c>
      <c r="G28" s="29">
        <v>45456</v>
      </c>
      <c r="H28" s="38">
        <v>118650</v>
      </c>
      <c r="I28" s="30"/>
      <c r="J28" s="31" t="s">
        <v>27</v>
      </c>
      <c r="K28" s="6"/>
      <c r="L28" s="7"/>
    </row>
    <row r="29" spans="1:12" s="8" customFormat="1" ht="81" customHeight="1" thickBot="1" x14ac:dyDescent="0.45">
      <c r="A29" s="32">
        <v>18</v>
      </c>
      <c r="B29" s="24" t="s">
        <v>66</v>
      </c>
      <c r="C29" s="25" t="s">
        <v>79</v>
      </c>
      <c r="D29" s="26" t="s">
        <v>80</v>
      </c>
      <c r="E29" s="27">
        <v>45439</v>
      </c>
      <c r="F29" s="38">
        <v>70500.39</v>
      </c>
      <c r="G29" s="29">
        <v>45460</v>
      </c>
      <c r="H29" s="38">
        <v>70500.39</v>
      </c>
      <c r="I29" s="30"/>
      <c r="J29" s="31" t="s">
        <v>27</v>
      </c>
      <c r="K29" s="6"/>
      <c r="L29" s="7"/>
    </row>
    <row r="30" spans="1:12" s="8" customFormat="1" ht="93" customHeight="1" thickBot="1" x14ac:dyDescent="0.45">
      <c r="A30" s="32">
        <v>19</v>
      </c>
      <c r="B30" s="24" t="s">
        <v>81</v>
      </c>
      <c r="C30" s="25" t="s">
        <v>82</v>
      </c>
      <c r="D30" s="26" t="s">
        <v>83</v>
      </c>
      <c r="E30" s="27">
        <v>45412</v>
      </c>
      <c r="F30" s="38">
        <v>949446.22</v>
      </c>
      <c r="G30" s="29">
        <v>45460</v>
      </c>
      <c r="H30" s="38">
        <v>949446.22</v>
      </c>
      <c r="I30" s="30"/>
      <c r="J30" s="31" t="s">
        <v>27</v>
      </c>
      <c r="K30" s="6"/>
      <c r="L30" s="7"/>
    </row>
    <row r="31" spans="1:12" s="8" customFormat="1" ht="87" customHeight="1" thickBot="1" x14ac:dyDescent="0.45">
      <c r="A31" s="32">
        <v>20</v>
      </c>
      <c r="B31" s="24" t="s">
        <v>153</v>
      </c>
      <c r="C31" s="25" t="s">
        <v>77</v>
      </c>
      <c r="D31" s="26" t="s">
        <v>78</v>
      </c>
      <c r="E31" s="27">
        <v>45441</v>
      </c>
      <c r="F31" s="38">
        <v>59000</v>
      </c>
      <c r="G31" s="29">
        <v>45460</v>
      </c>
      <c r="H31" s="38">
        <v>56500</v>
      </c>
      <c r="I31" s="30"/>
      <c r="J31" s="31" t="s">
        <v>27</v>
      </c>
      <c r="K31" s="6"/>
      <c r="L31" s="7"/>
    </row>
    <row r="32" spans="1:12" s="8" customFormat="1" ht="85.5" customHeight="1" thickBot="1" x14ac:dyDescent="0.45">
      <c r="A32" s="32">
        <v>21</v>
      </c>
      <c r="B32" s="24" t="s">
        <v>154</v>
      </c>
      <c r="C32" s="25" t="s">
        <v>71</v>
      </c>
      <c r="D32" s="26" t="s">
        <v>72</v>
      </c>
      <c r="E32" s="27">
        <v>45427</v>
      </c>
      <c r="F32" s="38">
        <v>141242.46</v>
      </c>
      <c r="G32" s="29">
        <v>45460</v>
      </c>
      <c r="H32" s="38">
        <v>135257.60999999999</v>
      </c>
      <c r="I32" s="30"/>
      <c r="J32" s="31" t="s">
        <v>27</v>
      </c>
      <c r="K32" s="6"/>
      <c r="L32" s="7"/>
    </row>
    <row r="33" spans="1:12" s="8" customFormat="1" ht="102" customHeight="1" thickBot="1" x14ac:dyDescent="0.45">
      <c r="A33" s="24">
        <v>22</v>
      </c>
      <c r="B33" s="24" t="s">
        <v>69</v>
      </c>
      <c r="C33" s="25" t="s">
        <v>73</v>
      </c>
      <c r="D33" s="26" t="s">
        <v>74</v>
      </c>
      <c r="E33" s="27">
        <v>45433</v>
      </c>
      <c r="F33" s="38">
        <v>34020</v>
      </c>
      <c r="G33" s="29">
        <v>45460</v>
      </c>
      <c r="H33" s="38">
        <v>32319</v>
      </c>
      <c r="I33" s="30"/>
      <c r="J33" s="31" t="s">
        <v>27</v>
      </c>
      <c r="K33" s="6"/>
      <c r="L33" s="7"/>
    </row>
    <row r="34" spans="1:12" s="8" customFormat="1" ht="81.75" customHeight="1" thickBot="1" x14ac:dyDescent="0.45">
      <c r="A34" s="32">
        <v>23</v>
      </c>
      <c r="B34" s="24" t="s">
        <v>70</v>
      </c>
      <c r="C34" s="25" t="s">
        <v>75</v>
      </c>
      <c r="D34" s="26" t="s">
        <v>76</v>
      </c>
      <c r="E34" s="27">
        <v>45440</v>
      </c>
      <c r="F34" s="38">
        <v>14702.49</v>
      </c>
      <c r="G34" s="29">
        <v>45460</v>
      </c>
      <c r="H34" s="38">
        <v>14079.5</v>
      </c>
      <c r="I34" s="30"/>
      <c r="J34" s="31" t="s">
        <v>27</v>
      </c>
      <c r="K34" s="6"/>
      <c r="L34" s="7"/>
    </row>
    <row r="35" spans="1:12" s="8" customFormat="1" ht="107.25" customHeight="1" thickBot="1" x14ac:dyDescent="0.45">
      <c r="A35" s="32">
        <v>24</v>
      </c>
      <c r="B35" s="24" t="s">
        <v>94</v>
      </c>
      <c r="C35" s="25" t="s">
        <v>139</v>
      </c>
      <c r="D35" s="26" t="s">
        <v>140</v>
      </c>
      <c r="E35" s="27">
        <v>45433</v>
      </c>
      <c r="F35" s="38">
        <v>58633.599999999999</v>
      </c>
      <c r="G35" s="29">
        <v>45462</v>
      </c>
      <c r="H35" s="38">
        <v>55947.6</v>
      </c>
      <c r="I35" s="30"/>
      <c r="J35" s="31" t="s">
        <v>27</v>
      </c>
      <c r="K35" s="6"/>
      <c r="L35" s="7"/>
    </row>
    <row r="36" spans="1:12" s="8" customFormat="1" ht="103.5" customHeight="1" thickBot="1" x14ac:dyDescent="0.45">
      <c r="A36" s="32">
        <v>25</v>
      </c>
      <c r="B36" s="24" t="s">
        <v>95</v>
      </c>
      <c r="C36" s="25" t="s">
        <v>141</v>
      </c>
      <c r="D36" s="26" t="s">
        <v>142</v>
      </c>
      <c r="E36" s="27">
        <v>45434</v>
      </c>
      <c r="F36" s="38">
        <v>80712</v>
      </c>
      <c r="G36" s="29">
        <v>45463</v>
      </c>
      <c r="H36" s="38">
        <v>77292</v>
      </c>
      <c r="I36" s="30"/>
      <c r="J36" s="31" t="s">
        <v>27</v>
      </c>
      <c r="K36" s="6"/>
      <c r="L36" s="7"/>
    </row>
    <row r="37" spans="1:12" s="8" customFormat="1" ht="81.75" customHeight="1" thickBot="1" x14ac:dyDescent="0.45">
      <c r="A37" s="32">
        <v>26</v>
      </c>
      <c r="B37" s="24" t="s">
        <v>96</v>
      </c>
      <c r="C37" s="25" t="s">
        <v>143</v>
      </c>
      <c r="D37" s="26" t="s">
        <v>144</v>
      </c>
      <c r="E37" s="27">
        <v>45414</v>
      </c>
      <c r="F37" s="38">
        <v>9944.57</v>
      </c>
      <c r="G37" s="29">
        <v>45463</v>
      </c>
      <c r="H37" s="38">
        <v>9523.19</v>
      </c>
      <c r="I37" s="30"/>
      <c r="J37" s="31" t="s">
        <v>27</v>
      </c>
      <c r="K37" s="6"/>
      <c r="L37" s="7"/>
    </row>
    <row r="38" spans="1:12" s="8" customFormat="1" ht="213.75" customHeight="1" thickBot="1" x14ac:dyDescent="0.45">
      <c r="A38" s="32">
        <v>27</v>
      </c>
      <c r="B38" s="24" t="s">
        <v>112</v>
      </c>
      <c r="C38" s="25" t="s">
        <v>46</v>
      </c>
      <c r="D38" s="26" t="s">
        <v>110</v>
      </c>
      <c r="E38" s="27" t="s">
        <v>111</v>
      </c>
      <c r="F38" s="38">
        <v>707281.17</v>
      </c>
      <c r="G38" s="29">
        <v>45464</v>
      </c>
      <c r="H38" s="38">
        <v>677311.63</v>
      </c>
      <c r="I38" s="30"/>
      <c r="J38" s="31" t="s">
        <v>27</v>
      </c>
      <c r="K38" s="6"/>
      <c r="L38" s="7"/>
    </row>
    <row r="39" spans="1:12" s="8" customFormat="1" ht="102.75" customHeight="1" thickBot="1" x14ac:dyDescent="0.45">
      <c r="A39" s="32">
        <v>28</v>
      </c>
      <c r="B39" s="24" t="s">
        <v>97</v>
      </c>
      <c r="C39" s="25" t="s">
        <v>113</v>
      </c>
      <c r="D39" s="26" t="s">
        <v>114</v>
      </c>
      <c r="E39" s="27">
        <v>45435</v>
      </c>
      <c r="F39" s="38">
        <v>7080</v>
      </c>
      <c r="G39" s="29">
        <v>45464</v>
      </c>
      <c r="H39" s="38">
        <v>6780</v>
      </c>
      <c r="I39" s="30"/>
      <c r="J39" s="31" t="s">
        <v>27</v>
      </c>
      <c r="K39" s="6"/>
      <c r="L39" s="7"/>
    </row>
    <row r="40" spans="1:12" s="8" customFormat="1" ht="69" customHeight="1" thickBot="1" x14ac:dyDescent="0.45">
      <c r="A40" s="32">
        <v>29</v>
      </c>
      <c r="B40" s="24" t="s">
        <v>98</v>
      </c>
      <c r="C40" s="25" t="s">
        <v>77</v>
      </c>
      <c r="D40" s="26" t="s">
        <v>115</v>
      </c>
      <c r="E40" s="27">
        <v>45472</v>
      </c>
      <c r="F40" s="38">
        <v>110211</v>
      </c>
      <c r="G40" s="29">
        <v>45464</v>
      </c>
      <c r="H40" s="38">
        <v>104700.45</v>
      </c>
      <c r="I40" s="30"/>
      <c r="J40" s="31" t="s">
        <v>27</v>
      </c>
      <c r="K40" s="6"/>
      <c r="L40" s="7"/>
    </row>
    <row r="41" spans="1:12" s="8" customFormat="1" ht="77.25" customHeight="1" thickBot="1" x14ac:dyDescent="0.45">
      <c r="A41" s="32">
        <v>30</v>
      </c>
      <c r="B41" s="24" t="s">
        <v>99</v>
      </c>
      <c r="C41" s="25" t="s">
        <v>118</v>
      </c>
      <c r="D41" s="26" t="s">
        <v>119</v>
      </c>
      <c r="E41" s="27">
        <v>45449</v>
      </c>
      <c r="F41" s="38">
        <v>231374.14</v>
      </c>
      <c r="G41" s="29">
        <v>45467</v>
      </c>
      <c r="H41" s="38">
        <v>221570.15</v>
      </c>
      <c r="I41" s="30"/>
      <c r="J41" s="31" t="s">
        <v>27</v>
      </c>
      <c r="K41" s="6"/>
      <c r="L41" s="7"/>
    </row>
    <row r="42" spans="1:12" s="8" customFormat="1" ht="84.75" customHeight="1" thickBot="1" x14ac:dyDescent="0.45">
      <c r="A42" s="32">
        <v>31</v>
      </c>
      <c r="B42" s="24" t="s">
        <v>152</v>
      </c>
      <c r="C42" s="25" t="s">
        <v>116</v>
      </c>
      <c r="D42" s="26" t="s">
        <v>117</v>
      </c>
      <c r="E42" s="27">
        <v>45469</v>
      </c>
      <c r="F42" s="38">
        <v>78685.56</v>
      </c>
      <c r="G42" s="29">
        <v>45467</v>
      </c>
      <c r="H42" s="38">
        <v>75351.429999999993</v>
      </c>
      <c r="I42" s="30"/>
      <c r="J42" s="31" t="s">
        <v>27</v>
      </c>
      <c r="K42" s="6"/>
      <c r="L42" s="7"/>
    </row>
    <row r="43" spans="1:12" s="8" customFormat="1" ht="137.25" customHeight="1" thickBot="1" x14ac:dyDescent="0.45">
      <c r="A43" s="32">
        <v>32</v>
      </c>
      <c r="B43" s="24" t="s">
        <v>100</v>
      </c>
      <c r="C43" s="25" t="s">
        <v>136</v>
      </c>
      <c r="D43" s="26" t="s">
        <v>137</v>
      </c>
      <c r="E43" s="27" t="s">
        <v>138</v>
      </c>
      <c r="F43" s="38">
        <v>35880.58</v>
      </c>
      <c r="G43" s="29">
        <v>45467</v>
      </c>
      <c r="H43" s="38">
        <v>35005.160000000003</v>
      </c>
      <c r="I43" s="30"/>
      <c r="J43" s="31" t="s">
        <v>27</v>
      </c>
      <c r="K43" s="6"/>
      <c r="L43" s="7"/>
    </row>
    <row r="44" spans="1:12" s="8" customFormat="1" ht="81" customHeight="1" thickBot="1" x14ac:dyDescent="0.45">
      <c r="A44" s="32">
        <v>33</v>
      </c>
      <c r="B44" s="24" t="s">
        <v>101</v>
      </c>
      <c r="C44" s="25" t="s">
        <v>116</v>
      </c>
      <c r="D44" s="26" t="s">
        <v>122</v>
      </c>
      <c r="E44" s="27">
        <v>45425</v>
      </c>
      <c r="F44" s="38">
        <v>45087.8</v>
      </c>
      <c r="G44" s="29">
        <v>45467</v>
      </c>
      <c r="H44" s="38">
        <v>43177.3</v>
      </c>
      <c r="I44" s="30"/>
      <c r="J44" s="31" t="s">
        <v>27</v>
      </c>
      <c r="K44" s="6"/>
      <c r="L44" s="7"/>
    </row>
    <row r="45" spans="1:12" s="8" customFormat="1" ht="69" customHeight="1" thickBot="1" x14ac:dyDescent="0.45">
      <c r="A45" s="32">
        <v>34</v>
      </c>
      <c r="B45" s="24" t="s">
        <v>103</v>
      </c>
      <c r="C45" s="25" t="s">
        <v>26</v>
      </c>
      <c r="D45" s="26" t="s">
        <v>124</v>
      </c>
      <c r="E45" s="27">
        <v>45429</v>
      </c>
      <c r="F45" s="38">
        <v>118000</v>
      </c>
      <c r="G45" s="29">
        <v>45468</v>
      </c>
      <c r="H45" s="38">
        <v>90000</v>
      </c>
      <c r="I45" s="30"/>
      <c r="J45" s="31" t="s">
        <v>27</v>
      </c>
      <c r="K45" s="6"/>
      <c r="L45" s="7"/>
    </row>
    <row r="46" spans="1:12" s="8" customFormat="1" ht="84.75" customHeight="1" thickBot="1" x14ac:dyDescent="0.45">
      <c r="A46" s="32">
        <v>35</v>
      </c>
      <c r="B46" s="24" t="s">
        <v>102</v>
      </c>
      <c r="C46" s="25" t="s">
        <v>46</v>
      </c>
      <c r="D46" s="26" t="s">
        <v>129</v>
      </c>
      <c r="E46" s="27">
        <v>45397</v>
      </c>
      <c r="F46" s="38">
        <v>20851.900000000001</v>
      </c>
      <c r="G46" s="29">
        <v>45468</v>
      </c>
      <c r="H46" s="38">
        <v>19968.34</v>
      </c>
      <c r="I46" s="30"/>
      <c r="J46" s="31" t="s">
        <v>27</v>
      </c>
      <c r="K46" s="6"/>
      <c r="L46" s="7"/>
    </row>
    <row r="47" spans="1:12" s="8" customFormat="1" ht="102.75" customHeight="1" thickBot="1" x14ac:dyDescent="0.45">
      <c r="A47" s="32">
        <v>36</v>
      </c>
      <c r="B47" s="24" t="s">
        <v>104</v>
      </c>
      <c r="C47" s="25" t="s">
        <v>120</v>
      </c>
      <c r="D47" s="26" t="s">
        <v>121</v>
      </c>
      <c r="E47" s="27">
        <v>45405</v>
      </c>
      <c r="F47" s="38">
        <v>10620</v>
      </c>
      <c r="G47" s="29">
        <v>45468</v>
      </c>
      <c r="H47" s="38">
        <v>10170</v>
      </c>
      <c r="I47" s="30"/>
      <c r="J47" s="31" t="s">
        <v>27</v>
      </c>
      <c r="K47" s="6"/>
      <c r="L47" s="7"/>
    </row>
    <row r="48" spans="1:12" s="8" customFormat="1" ht="106.5" customHeight="1" thickBot="1" x14ac:dyDescent="0.45">
      <c r="A48" s="32">
        <v>37</v>
      </c>
      <c r="B48" s="24" t="s">
        <v>105</v>
      </c>
      <c r="C48" s="25" t="s">
        <v>125</v>
      </c>
      <c r="D48" s="26" t="s">
        <v>126</v>
      </c>
      <c r="E48" s="27">
        <v>45449</v>
      </c>
      <c r="F48" s="38">
        <v>35826.57</v>
      </c>
      <c r="G48" s="29">
        <v>45468</v>
      </c>
      <c r="H48" s="38">
        <v>34308.5</v>
      </c>
      <c r="I48" s="30"/>
      <c r="J48" s="31" t="s">
        <v>27</v>
      </c>
      <c r="K48" s="6"/>
      <c r="L48" s="7"/>
    </row>
    <row r="49" spans="1:12" s="8" customFormat="1" ht="69" customHeight="1" thickBot="1" x14ac:dyDescent="0.45">
      <c r="A49" s="32">
        <v>38</v>
      </c>
      <c r="B49" s="24" t="s">
        <v>106</v>
      </c>
      <c r="C49" s="25" t="s">
        <v>127</v>
      </c>
      <c r="D49" s="26" t="s">
        <v>128</v>
      </c>
      <c r="E49" s="27">
        <v>45458</v>
      </c>
      <c r="F49" s="38">
        <v>38940</v>
      </c>
      <c r="G49" s="29">
        <v>45469</v>
      </c>
      <c r="H49" s="38">
        <v>37290</v>
      </c>
      <c r="I49" s="30"/>
      <c r="J49" s="31" t="s">
        <v>27</v>
      </c>
      <c r="K49" s="6"/>
      <c r="L49" s="7"/>
    </row>
    <row r="50" spans="1:12" s="8" customFormat="1" ht="99" customHeight="1" thickBot="1" x14ac:dyDescent="0.45">
      <c r="A50" s="32">
        <v>39</v>
      </c>
      <c r="B50" s="24" t="s">
        <v>102</v>
      </c>
      <c r="C50" s="25" t="s">
        <v>46</v>
      </c>
      <c r="D50" s="26" t="s">
        <v>130</v>
      </c>
      <c r="E50" s="27">
        <v>45440</v>
      </c>
      <c r="F50" s="38">
        <v>57520.65</v>
      </c>
      <c r="G50" s="29">
        <v>45470</v>
      </c>
      <c r="H50" s="38">
        <v>57520.65</v>
      </c>
      <c r="I50" s="30"/>
      <c r="J50" s="31" t="s">
        <v>27</v>
      </c>
      <c r="K50" s="6"/>
      <c r="L50" s="7"/>
    </row>
    <row r="51" spans="1:12" s="8" customFormat="1" ht="87.75" customHeight="1" thickBot="1" x14ac:dyDescent="0.45">
      <c r="A51" s="32">
        <v>40</v>
      </c>
      <c r="B51" s="24" t="s">
        <v>132</v>
      </c>
      <c r="C51" s="25" t="s">
        <v>131</v>
      </c>
      <c r="D51" s="26" t="s">
        <v>133</v>
      </c>
      <c r="E51" s="27">
        <v>45422</v>
      </c>
      <c r="F51" s="38">
        <v>14750</v>
      </c>
      <c r="G51" s="29">
        <v>45470</v>
      </c>
      <c r="H51" s="38">
        <v>14125</v>
      </c>
      <c r="I51" s="30"/>
      <c r="J51" s="31" t="s">
        <v>27</v>
      </c>
      <c r="K51" s="6"/>
      <c r="L51" s="7"/>
    </row>
    <row r="52" spans="1:12" s="8" customFormat="1" ht="81" customHeight="1" thickBot="1" x14ac:dyDescent="0.45">
      <c r="A52" s="32">
        <v>41</v>
      </c>
      <c r="B52" s="24" t="s">
        <v>107</v>
      </c>
      <c r="C52" s="25" t="s">
        <v>134</v>
      </c>
      <c r="D52" s="26" t="s">
        <v>135</v>
      </c>
      <c r="E52" s="27">
        <v>45426</v>
      </c>
      <c r="F52" s="38">
        <v>22113.79</v>
      </c>
      <c r="G52" s="29">
        <v>45470</v>
      </c>
      <c r="H52" s="38">
        <v>21176.77</v>
      </c>
      <c r="I52" s="30"/>
      <c r="J52" s="31" t="s">
        <v>27</v>
      </c>
      <c r="K52" s="6"/>
      <c r="L52" s="7"/>
    </row>
    <row r="53" spans="1:12" s="8" customFormat="1" ht="97.5" customHeight="1" thickBot="1" x14ac:dyDescent="0.45">
      <c r="A53" s="32">
        <v>42</v>
      </c>
      <c r="B53" s="24" t="s">
        <v>87</v>
      </c>
      <c r="C53" s="25" t="s">
        <v>88</v>
      </c>
      <c r="D53" s="26" t="s">
        <v>89</v>
      </c>
      <c r="E53" s="27">
        <v>45401</v>
      </c>
      <c r="F53" s="38">
        <v>82895</v>
      </c>
      <c r="G53" s="29">
        <v>45456</v>
      </c>
      <c r="H53" s="38">
        <v>79382.5</v>
      </c>
      <c r="I53" s="30"/>
      <c r="J53" s="31" t="s">
        <v>27</v>
      </c>
      <c r="K53" s="6"/>
      <c r="L53" s="7"/>
    </row>
    <row r="54" spans="1:12" s="8" customFormat="1" ht="83.25" customHeight="1" thickBot="1" x14ac:dyDescent="0.45">
      <c r="A54" s="32">
        <v>43</v>
      </c>
      <c r="B54" s="24" t="s">
        <v>108</v>
      </c>
      <c r="C54" s="25" t="s">
        <v>26</v>
      </c>
      <c r="D54" s="26" t="s">
        <v>109</v>
      </c>
      <c r="E54" s="27">
        <v>45463</v>
      </c>
      <c r="F54" s="38">
        <v>50000</v>
      </c>
      <c r="G54" s="29">
        <v>45463</v>
      </c>
      <c r="H54" s="38">
        <v>45000</v>
      </c>
      <c r="I54" s="30"/>
      <c r="J54" s="31" t="s">
        <v>27</v>
      </c>
      <c r="K54" s="6"/>
      <c r="L54" s="7"/>
    </row>
    <row r="55" spans="1:12" s="8" customFormat="1" ht="90" customHeight="1" thickBot="1" x14ac:dyDescent="0.45">
      <c r="A55" s="32">
        <v>44</v>
      </c>
      <c r="B55" s="24" t="s">
        <v>86</v>
      </c>
      <c r="C55" s="25" t="s">
        <v>26</v>
      </c>
      <c r="D55" s="26"/>
      <c r="E55" s="27">
        <v>45443</v>
      </c>
      <c r="F55" s="38">
        <v>268000</v>
      </c>
      <c r="G55" s="29">
        <v>45453</v>
      </c>
      <c r="H55" s="38">
        <v>241200</v>
      </c>
      <c r="I55" s="30"/>
      <c r="J55" s="31" t="s">
        <v>27</v>
      </c>
      <c r="K55" s="6"/>
      <c r="L55" s="7"/>
    </row>
    <row r="56" spans="1:12" s="8" customFormat="1" ht="74.25" customHeight="1" thickBot="1" x14ac:dyDescent="0.45">
      <c r="A56" s="24">
        <v>45</v>
      </c>
      <c r="B56" s="24" t="s">
        <v>123</v>
      </c>
      <c r="C56" s="25" t="s">
        <v>26</v>
      </c>
      <c r="D56" s="26"/>
      <c r="E56" s="27">
        <v>45443</v>
      </c>
      <c r="F56" s="38">
        <v>264000</v>
      </c>
      <c r="G56" s="29">
        <v>45469</v>
      </c>
      <c r="H56" s="38">
        <v>237600</v>
      </c>
      <c r="I56" s="30"/>
      <c r="J56" s="31" t="s">
        <v>27</v>
      </c>
      <c r="K56" s="6"/>
      <c r="L56" s="7"/>
    </row>
    <row r="57" spans="1:12" s="9" customFormat="1" ht="28.5" thickBot="1" x14ac:dyDescent="0.45">
      <c r="A57" s="55" t="s">
        <v>8</v>
      </c>
      <c r="B57" s="55"/>
      <c r="C57" s="55"/>
      <c r="D57" s="55"/>
      <c r="E57" s="55"/>
      <c r="F57" s="39">
        <f>SUM(F12:F56)</f>
        <v>8965593.7399999984</v>
      </c>
      <c r="G57" s="40"/>
      <c r="H57" s="39">
        <f>SUM(H12:H56)</f>
        <v>8721141.1999999993</v>
      </c>
      <c r="I57" s="39">
        <f>SUM(I12:I56)</f>
        <v>0</v>
      </c>
      <c r="J57" s="40"/>
      <c r="L57" s="10"/>
    </row>
    <row r="58" spans="1:12" x14ac:dyDescent="0.4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2" x14ac:dyDescent="0.4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2" x14ac:dyDescent="0.4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2" x14ac:dyDescent="0.4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2" x14ac:dyDescent="0.4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2" x14ac:dyDescent="0.4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2" x14ac:dyDescent="0.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1" x14ac:dyDescent="0.4">
      <c r="A66" s="4"/>
      <c r="B66" s="4"/>
      <c r="C66" s="4"/>
      <c r="D66" s="11"/>
      <c r="E66" s="11"/>
      <c r="F66" s="11"/>
      <c r="G66" s="11"/>
      <c r="H66" s="4"/>
      <c r="I66" s="4"/>
      <c r="J66" s="4"/>
    </row>
    <row r="67" spans="1:11" ht="46.5" x14ac:dyDescent="0.7">
      <c r="A67" s="4"/>
      <c r="B67" s="48" t="s">
        <v>9</v>
      </c>
      <c r="C67" s="48"/>
      <c r="D67" s="17"/>
      <c r="E67" s="17"/>
      <c r="F67" s="18"/>
      <c r="G67" s="18"/>
      <c r="H67" s="48" t="s">
        <v>10</v>
      </c>
      <c r="I67" s="48"/>
      <c r="J67" s="48"/>
      <c r="K67" s="19"/>
    </row>
    <row r="68" spans="1:11" ht="46.5" x14ac:dyDescent="0.7">
      <c r="A68" s="4"/>
      <c r="B68" s="49" t="s">
        <v>19</v>
      </c>
      <c r="C68" s="49"/>
      <c r="D68" s="20"/>
      <c r="E68" s="20"/>
      <c r="F68" s="20"/>
      <c r="G68" s="20"/>
      <c r="H68" s="49" t="s">
        <v>18</v>
      </c>
      <c r="I68" s="49"/>
      <c r="J68" s="49"/>
      <c r="K68" s="19"/>
    </row>
    <row r="69" spans="1:11" ht="46.5" x14ac:dyDescent="0.7">
      <c r="A69" s="4"/>
      <c r="B69" s="48" t="s">
        <v>20</v>
      </c>
      <c r="C69" s="48"/>
      <c r="D69" s="17"/>
      <c r="E69" s="17"/>
      <c r="F69" s="17"/>
      <c r="G69" s="17"/>
      <c r="H69" s="48" t="s">
        <v>21</v>
      </c>
      <c r="I69" s="48"/>
      <c r="J69" s="48"/>
      <c r="K69" s="19"/>
    </row>
    <row r="70" spans="1:11" ht="46.5" x14ac:dyDescent="0.7">
      <c r="A70" s="4"/>
      <c r="B70" s="52"/>
      <c r="C70" s="52"/>
      <c r="D70" s="21"/>
      <c r="E70" s="20"/>
      <c r="F70" s="20"/>
      <c r="G70" s="20"/>
      <c r="H70" s="52"/>
      <c r="I70" s="52"/>
      <c r="J70" s="52"/>
      <c r="K70" s="19"/>
    </row>
    <row r="71" spans="1:11" ht="46.5" x14ac:dyDescent="0.7">
      <c r="A71" s="4"/>
      <c r="B71" s="53"/>
      <c r="C71" s="53"/>
      <c r="D71" s="17"/>
      <c r="E71" s="17"/>
      <c r="F71" s="17"/>
      <c r="G71" s="17"/>
      <c r="H71" s="53"/>
      <c r="I71" s="53"/>
      <c r="J71" s="53"/>
      <c r="K71" s="19"/>
    </row>
    <row r="72" spans="1:11" ht="46.5" x14ac:dyDescent="0.7">
      <c r="A72" s="4"/>
      <c r="B72" s="18"/>
      <c r="C72" s="18"/>
      <c r="D72" s="18"/>
      <c r="E72" s="18"/>
      <c r="F72" s="18"/>
      <c r="G72" s="18"/>
      <c r="H72" s="18"/>
      <c r="I72" s="18"/>
      <c r="J72" s="18"/>
      <c r="K72" s="19"/>
    </row>
    <row r="73" spans="1:11" ht="46.5" x14ac:dyDescent="0.7">
      <c r="A73" s="4"/>
      <c r="B73" s="50" t="s">
        <v>14</v>
      </c>
      <c r="C73" s="50"/>
      <c r="D73" s="50"/>
      <c r="E73" s="50"/>
      <c r="F73" s="50"/>
      <c r="G73" s="50"/>
      <c r="H73" s="50"/>
      <c r="I73" s="50"/>
      <c r="J73" s="50"/>
      <c r="K73" s="19"/>
    </row>
    <row r="74" spans="1:11" ht="46.5" x14ac:dyDescent="0.7">
      <c r="A74" s="4"/>
      <c r="B74" s="51" t="s">
        <v>12</v>
      </c>
      <c r="C74" s="51"/>
      <c r="D74" s="51"/>
      <c r="E74" s="51"/>
      <c r="F74" s="51"/>
      <c r="G74" s="51"/>
      <c r="H74" s="51"/>
      <c r="I74" s="51"/>
      <c r="J74" s="51"/>
      <c r="K74" s="19"/>
    </row>
    <row r="75" spans="1:11" ht="46.5" x14ac:dyDescent="0.7">
      <c r="A75" s="4"/>
      <c r="B75" s="50" t="s">
        <v>13</v>
      </c>
      <c r="C75" s="50"/>
      <c r="D75" s="50"/>
      <c r="E75" s="50"/>
      <c r="F75" s="50"/>
      <c r="G75" s="50"/>
      <c r="H75" s="50"/>
      <c r="I75" s="50"/>
      <c r="J75" s="50"/>
      <c r="K75" s="19"/>
    </row>
    <row r="76" spans="1:11" x14ac:dyDescent="0.4">
      <c r="A76" s="4"/>
      <c r="B76" s="47"/>
      <c r="C76" s="47"/>
      <c r="D76" s="47"/>
      <c r="E76" s="12"/>
      <c r="F76" s="12"/>
      <c r="G76" s="12"/>
    </row>
    <row r="77" spans="1:11" x14ac:dyDescent="0.4">
      <c r="B77" s="46"/>
      <c r="C77" s="46"/>
      <c r="D77" s="46"/>
      <c r="E77" s="46"/>
      <c r="F77" s="46"/>
      <c r="G77" s="46"/>
    </row>
  </sheetData>
  <mergeCells count="21">
    <mergeCell ref="A6:J6"/>
    <mergeCell ref="A7:J7"/>
    <mergeCell ref="A8:J8"/>
    <mergeCell ref="A9:J9"/>
    <mergeCell ref="B69:C69"/>
    <mergeCell ref="H69:J69"/>
    <mergeCell ref="A57:E57"/>
    <mergeCell ref="B77:D77"/>
    <mergeCell ref="E77:G77"/>
    <mergeCell ref="B76:D76"/>
    <mergeCell ref="B67:C67"/>
    <mergeCell ref="H67:J67"/>
    <mergeCell ref="B68:C68"/>
    <mergeCell ref="H68:J68"/>
    <mergeCell ref="B73:J73"/>
    <mergeCell ref="B74:J74"/>
    <mergeCell ref="B70:C70"/>
    <mergeCell ref="H70:J70"/>
    <mergeCell ref="B71:C71"/>
    <mergeCell ref="H71:J71"/>
    <mergeCell ref="B75:J7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4" fitToHeight="2" orientation="portrait" horizontalDpi="1200" verticalDpi="1200" r:id="rId1"/>
  <headerFooter scaleWithDoc="0"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36" workbookViewId="0">
      <selection activeCell="B71" sqref="B71:C71"/>
    </sheetView>
  </sheetViews>
  <sheetFormatPr baseColWidth="10" defaultRowHeight="15" x14ac:dyDescent="0.25"/>
  <cols>
    <col min="1" max="1" width="45.85546875" customWidth="1"/>
    <col min="2" max="2" width="16.85546875" style="1" customWidth="1"/>
    <col min="3" max="3" width="15.7109375" style="1" customWidth="1"/>
    <col min="4" max="4" width="14.140625" customWidth="1"/>
    <col min="5" max="5" width="16" style="1" customWidth="1"/>
    <col min="6" max="6" width="14.28515625" style="1" customWidth="1"/>
    <col min="7" max="7" width="13.28515625" customWidth="1"/>
  </cols>
  <sheetData>
    <row r="2" spans="1:4" ht="15.75" x14ac:dyDescent="0.25">
      <c r="A2" s="43" t="s">
        <v>145</v>
      </c>
    </row>
    <row r="3" spans="1:4" x14ac:dyDescent="0.25">
      <c r="D3" s="1"/>
    </row>
    <row r="4" spans="1:4" x14ac:dyDescent="0.25">
      <c r="A4" t="s">
        <v>30</v>
      </c>
      <c r="B4" s="1">
        <v>175140.72</v>
      </c>
      <c r="C4" s="1">
        <v>168404.54</v>
      </c>
      <c r="D4" s="1"/>
    </row>
    <row r="5" spans="1:4" x14ac:dyDescent="0.25">
      <c r="A5" t="s">
        <v>31</v>
      </c>
      <c r="B5" s="1">
        <v>14750</v>
      </c>
      <c r="C5" s="1">
        <v>14125</v>
      </c>
      <c r="D5" s="1"/>
    </row>
    <row r="6" spans="1:4" x14ac:dyDescent="0.25">
      <c r="A6" t="s">
        <v>32</v>
      </c>
      <c r="B6" s="1">
        <v>68920.490000000005</v>
      </c>
      <c r="C6" s="1">
        <v>66000.13</v>
      </c>
      <c r="D6" s="1"/>
    </row>
    <row r="7" spans="1:4" x14ac:dyDescent="0.25">
      <c r="A7" t="s">
        <v>34</v>
      </c>
      <c r="B7" s="1">
        <v>123162.5</v>
      </c>
      <c r="C7" s="1">
        <v>117943.75</v>
      </c>
      <c r="D7" s="1"/>
    </row>
    <row r="8" spans="1:4" x14ac:dyDescent="0.25">
      <c r="A8" t="s">
        <v>39</v>
      </c>
      <c r="B8" s="1">
        <v>71224.800000000003</v>
      </c>
      <c r="C8" s="1">
        <v>68206.8</v>
      </c>
      <c r="D8" s="1"/>
    </row>
    <row r="9" spans="1:4" x14ac:dyDescent="0.25">
      <c r="A9" t="s">
        <v>25</v>
      </c>
      <c r="B9" s="1">
        <v>402354.2</v>
      </c>
      <c r="C9" s="1">
        <v>382236.49</v>
      </c>
      <c r="D9" s="1"/>
    </row>
    <row r="10" spans="1:4" x14ac:dyDescent="0.25">
      <c r="A10" t="s">
        <v>24</v>
      </c>
      <c r="B10" s="1">
        <v>13688</v>
      </c>
      <c r="C10" s="1">
        <v>13108</v>
      </c>
      <c r="D10" s="1"/>
    </row>
    <row r="11" spans="1:4" x14ac:dyDescent="0.25">
      <c r="A11" s="1" t="s">
        <v>63</v>
      </c>
      <c r="B11" s="1">
        <v>48593.05</v>
      </c>
      <c r="C11" s="1">
        <v>46534.02</v>
      </c>
      <c r="D11" s="1"/>
    </row>
    <row r="12" spans="1:4" x14ac:dyDescent="0.25">
      <c r="A12" s="1" t="s">
        <v>64</v>
      </c>
      <c r="B12" s="1">
        <v>110000</v>
      </c>
      <c r="C12" s="1">
        <v>105338.98</v>
      </c>
      <c r="D12" s="1"/>
    </row>
    <row r="13" spans="1:4" x14ac:dyDescent="0.25">
      <c r="A13" t="s">
        <v>65</v>
      </c>
      <c r="B13" s="1">
        <v>123900</v>
      </c>
      <c r="C13" s="1">
        <v>118650</v>
      </c>
      <c r="D13" s="1"/>
    </row>
    <row r="14" spans="1:4" x14ac:dyDescent="0.25">
      <c r="A14" t="s">
        <v>67</v>
      </c>
      <c r="B14" s="1">
        <v>59000</v>
      </c>
      <c r="C14" s="1">
        <v>56500</v>
      </c>
      <c r="D14" s="1"/>
    </row>
    <row r="15" spans="1:4" x14ac:dyDescent="0.25">
      <c r="A15" t="s">
        <v>68</v>
      </c>
      <c r="B15" s="1">
        <v>141242.46</v>
      </c>
      <c r="C15" s="1">
        <v>135257.60999999999</v>
      </c>
      <c r="D15" s="1"/>
    </row>
    <row r="16" spans="1:4" x14ac:dyDescent="0.25">
      <c r="A16" t="s">
        <v>69</v>
      </c>
      <c r="B16" s="1">
        <v>34020</v>
      </c>
      <c r="C16" s="1">
        <v>32319</v>
      </c>
      <c r="D16" s="1"/>
    </row>
    <row r="17" spans="1:7" x14ac:dyDescent="0.25">
      <c r="A17" t="s">
        <v>70</v>
      </c>
      <c r="B17" s="1">
        <v>14702.49</v>
      </c>
      <c r="C17" s="1">
        <v>14079.5</v>
      </c>
      <c r="D17" s="1"/>
    </row>
    <row r="18" spans="1:7" x14ac:dyDescent="0.25">
      <c r="A18" t="s">
        <v>94</v>
      </c>
      <c r="B18" s="1">
        <v>58633.599999999999</v>
      </c>
      <c r="C18" s="1">
        <v>55947.6</v>
      </c>
      <c r="D18" s="1"/>
    </row>
    <row r="19" spans="1:7" x14ac:dyDescent="0.25">
      <c r="A19" t="s">
        <v>95</v>
      </c>
      <c r="B19" s="1">
        <v>80712</v>
      </c>
      <c r="C19" s="1">
        <v>77292</v>
      </c>
      <c r="D19" s="1"/>
    </row>
    <row r="20" spans="1:7" x14ac:dyDescent="0.25">
      <c r="A20" t="s">
        <v>96</v>
      </c>
      <c r="B20" s="1">
        <v>9944.57</v>
      </c>
      <c r="C20" s="1">
        <v>9523.19</v>
      </c>
      <c r="D20" s="1"/>
    </row>
    <row r="21" spans="1:7" x14ac:dyDescent="0.25">
      <c r="A21" s="41" t="s">
        <v>112</v>
      </c>
      <c r="B21" s="42">
        <v>707281.17</v>
      </c>
      <c r="C21" s="42">
        <v>677311.63</v>
      </c>
      <c r="D21" s="1"/>
    </row>
    <row r="22" spans="1:7" x14ac:dyDescent="0.25">
      <c r="A22" s="41" t="s">
        <v>97</v>
      </c>
      <c r="B22" s="42">
        <v>7080</v>
      </c>
      <c r="C22" s="42">
        <v>6780</v>
      </c>
      <c r="D22" s="1"/>
    </row>
    <row r="23" spans="1:7" x14ac:dyDescent="0.25">
      <c r="A23" t="s">
        <v>98</v>
      </c>
      <c r="B23" s="1">
        <v>110211</v>
      </c>
      <c r="C23" s="1">
        <v>104700.45</v>
      </c>
      <c r="D23" s="1"/>
    </row>
    <row r="24" spans="1:7" x14ac:dyDescent="0.25">
      <c r="A24" t="s">
        <v>99</v>
      </c>
      <c r="B24" s="1">
        <v>231374.14</v>
      </c>
      <c r="C24" s="1">
        <v>221570.15</v>
      </c>
      <c r="D24" s="1"/>
      <c r="G24" s="1"/>
    </row>
    <row r="25" spans="1:7" x14ac:dyDescent="0.25">
      <c r="A25" t="s">
        <v>32</v>
      </c>
      <c r="B25" s="1">
        <v>78685.56</v>
      </c>
      <c r="C25" s="1">
        <v>75351.429999999993</v>
      </c>
      <c r="D25" s="1"/>
      <c r="G25" s="1"/>
    </row>
    <row r="26" spans="1:7" x14ac:dyDescent="0.25">
      <c r="A26" t="s">
        <v>100</v>
      </c>
      <c r="B26" s="1">
        <v>35880.58</v>
      </c>
      <c r="C26" s="1">
        <v>35005.160000000003</v>
      </c>
      <c r="D26" s="1"/>
      <c r="G26" s="1"/>
    </row>
    <row r="27" spans="1:7" x14ac:dyDescent="0.25">
      <c r="A27" t="s">
        <v>101</v>
      </c>
      <c r="B27" s="1">
        <v>45087.8</v>
      </c>
      <c r="C27" s="1">
        <v>43177.3</v>
      </c>
      <c r="D27" s="1"/>
      <c r="G27" s="1"/>
    </row>
    <row r="28" spans="1:7" x14ac:dyDescent="0.25">
      <c r="A28" t="s">
        <v>102</v>
      </c>
      <c r="B28" s="1">
        <v>20851.900000000001</v>
      </c>
      <c r="C28" s="1">
        <v>19968.34</v>
      </c>
      <c r="D28" s="1"/>
      <c r="G28" s="1"/>
    </row>
    <row r="29" spans="1:7" x14ac:dyDescent="0.25">
      <c r="A29" t="s">
        <v>104</v>
      </c>
      <c r="B29" s="1">
        <v>10620</v>
      </c>
      <c r="C29" s="1">
        <v>10170</v>
      </c>
      <c r="D29" s="1"/>
      <c r="G29" s="1"/>
    </row>
    <row r="30" spans="1:7" x14ac:dyDescent="0.25">
      <c r="A30" t="s">
        <v>105</v>
      </c>
      <c r="B30" s="1">
        <v>35826.57</v>
      </c>
      <c r="C30" s="1">
        <v>34308.5</v>
      </c>
      <c r="D30" s="1"/>
      <c r="G30" s="1"/>
    </row>
    <row r="31" spans="1:7" x14ac:dyDescent="0.25">
      <c r="A31" t="s">
        <v>106</v>
      </c>
      <c r="B31" s="1">
        <v>38940</v>
      </c>
      <c r="C31" s="1">
        <v>37290</v>
      </c>
      <c r="D31" s="1"/>
      <c r="G31" s="1"/>
    </row>
    <row r="32" spans="1:7" x14ac:dyDescent="0.25">
      <c r="A32" t="s">
        <v>132</v>
      </c>
      <c r="B32" s="1">
        <v>14750</v>
      </c>
      <c r="C32" s="1">
        <v>14125</v>
      </c>
      <c r="D32" s="1"/>
      <c r="G32" s="1"/>
    </row>
    <row r="33" spans="1:7" x14ac:dyDescent="0.25">
      <c r="A33" t="s">
        <v>107</v>
      </c>
      <c r="B33" s="1">
        <v>22113.79</v>
      </c>
      <c r="C33" s="1">
        <v>21176.77</v>
      </c>
      <c r="D33" s="1"/>
      <c r="G33" s="1"/>
    </row>
    <row r="34" spans="1:7" x14ac:dyDescent="0.25">
      <c r="A34" t="s">
        <v>87</v>
      </c>
      <c r="B34" s="1">
        <v>82895</v>
      </c>
      <c r="C34" s="1">
        <v>79382.5</v>
      </c>
      <c r="D34" s="1"/>
      <c r="G34" s="1"/>
    </row>
    <row r="35" spans="1:7" x14ac:dyDescent="0.25">
      <c r="A35" s="13" t="s">
        <v>150</v>
      </c>
      <c r="B35" s="14">
        <f>SUM(B4:B34)</f>
        <v>2991586.39</v>
      </c>
      <c r="C35" s="14">
        <f>SUM(C4:C34)</f>
        <v>2861783.84</v>
      </c>
      <c r="D35" s="1"/>
      <c r="G35" s="1"/>
    </row>
    <row r="37" spans="1:7" x14ac:dyDescent="0.25">
      <c r="D37" s="1"/>
    </row>
    <row r="38" spans="1:7" x14ac:dyDescent="0.25">
      <c r="D38" s="1"/>
    </row>
    <row r="39" spans="1:7" x14ac:dyDescent="0.25">
      <c r="D39" s="1"/>
    </row>
    <row r="40" spans="1:7" ht="15.75" x14ac:dyDescent="0.25">
      <c r="A40" s="43" t="s">
        <v>146</v>
      </c>
      <c r="B40" s="14"/>
      <c r="C40" s="14"/>
      <c r="D40" s="1"/>
    </row>
    <row r="41" spans="1:7" x14ac:dyDescent="0.25">
      <c r="A41" t="s">
        <v>33</v>
      </c>
      <c r="B41" s="1">
        <v>118000</v>
      </c>
      <c r="C41" s="1">
        <v>90000</v>
      </c>
      <c r="D41" s="1"/>
    </row>
    <row r="42" spans="1:7" x14ac:dyDescent="0.25">
      <c r="A42" s="1" t="s">
        <v>62</v>
      </c>
      <c r="B42" s="1">
        <v>4500</v>
      </c>
      <c r="C42" s="1">
        <v>4050</v>
      </c>
      <c r="D42" s="1"/>
    </row>
    <row r="43" spans="1:7" x14ac:dyDescent="0.25">
      <c r="A43" t="s">
        <v>33</v>
      </c>
      <c r="B43" s="1">
        <v>118000</v>
      </c>
      <c r="C43" s="1">
        <v>90000</v>
      </c>
      <c r="D43" s="1"/>
    </row>
    <row r="44" spans="1:7" x14ac:dyDescent="0.25">
      <c r="A44" t="s">
        <v>108</v>
      </c>
      <c r="B44" s="1">
        <v>50000</v>
      </c>
      <c r="C44" s="1">
        <v>45000</v>
      </c>
      <c r="D44" s="1"/>
    </row>
    <row r="45" spans="1:7" x14ac:dyDescent="0.25">
      <c r="A45" s="13" t="s">
        <v>150</v>
      </c>
      <c r="B45" s="14">
        <f>SUM(B41:B44)</f>
        <v>290500</v>
      </c>
      <c r="C45" s="14">
        <f>SUM(C41:C44)</f>
        <v>229050</v>
      </c>
      <c r="D45" s="15"/>
    </row>
    <row r="46" spans="1:7" x14ac:dyDescent="0.25">
      <c r="A46" s="13"/>
      <c r="B46" s="14"/>
      <c r="C46" s="14"/>
      <c r="D46" s="15"/>
    </row>
    <row r="47" spans="1:7" ht="15.75" x14ac:dyDescent="0.25">
      <c r="A47" s="43" t="s">
        <v>149</v>
      </c>
      <c r="D47" s="15"/>
    </row>
    <row r="48" spans="1:7" x14ac:dyDescent="0.25">
      <c r="A48" t="s">
        <v>52</v>
      </c>
      <c r="B48" s="1">
        <v>33225.64</v>
      </c>
      <c r="C48" s="1">
        <v>29903.08</v>
      </c>
      <c r="D48" s="15"/>
    </row>
    <row r="49" spans="1:4" x14ac:dyDescent="0.25">
      <c r="A49" t="s">
        <v>53</v>
      </c>
      <c r="B49" s="1">
        <v>17305.03</v>
      </c>
      <c r="C49" s="1">
        <v>15574.53</v>
      </c>
    </row>
    <row r="50" spans="1:4" x14ac:dyDescent="0.25">
      <c r="A50" s="13" t="s">
        <v>150</v>
      </c>
      <c r="B50" s="14">
        <f>SUM(B48:B49)</f>
        <v>50530.67</v>
      </c>
      <c r="C50" s="14">
        <f>SUM(C48:C49)</f>
        <v>45477.61</v>
      </c>
    </row>
    <row r="51" spans="1:4" x14ac:dyDescent="0.25">
      <c r="A51" s="13"/>
      <c r="B51" s="14"/>
      <c r="C51" s="14"/>
    </row>
    <row r="52" spans="1:4" x14ac:dyDescent="0.25">
      <c r="A52" s="13" t="s">
        <v>151</v>
      </c>
      <c r="B52" s="14">
        <f>+B45+B50</f>
        <v>341030.67</v>
      </c>
      <c r="C52" s="14">
        <f>+C45+C50</f>
        <v>274527.61</v>
      </c>
    </row>
    <row r="53" spans="1:4" x14ac:dyDescent="0.25">
      <c r="A53" s="13"/>
      <c r="B53" s="14"/>
      <c r="C53" s="14"/>
    </row>
    <row r="54" spans="1:4" ht="15.75" x14ac:dyDescent="0.25">
      <c r="A54" s="43" t="s">
        <v>147</v>
      </c>
      <c r="B54" s="14"/>
      <c r="C54" s="14"/>
    </row>
    <row r="55" spans="1:4" x14ac:dyDescent="0.25">
      <c r="A55" t="s">
        <v>23</v>
      </c>
      <c r="B55" s="1">
        <v>3618451.12</v>
      </c>
      <c r="C55" s="1">
        <v>3618451.12</v>
      </c>
      <c r="D55" s="1"/>
    </row>
    <row r="56" spans="1:4" x14ac:dyDescent="0.25">
      <c r="A56" t="s">
        <v>35</v>
      </c>
      <c r="B56" s="1">
        <v>217921.95</v>
      </c>
      <c r="C56" s="1">
        <v>217921.95</v>
      </c>
      <c r="D56" s="1"/>
    </row>
    <row r="57" spans="1:4" x14ac:dyDescent="0.25">
      <c r="A57" t="s">
        <v>35</v>
      </c>
      <c r="B57" s="1">
        <v>16328</v>
      </c>
      <c r="C57" s="1">
        <v>16328</v>
      </c>
      <c r="D57" s="1"/>
    </row>
    <row r="58" spans="1:4" x14ac:dyDescent="0.25">
      <c r="A58" t="s">
        <v>35</v>
      </c>
      <c r="B58" s="1">
        <v>186604.68</v>
      </c>
      <c r="C58" s="1">
        <v>186604.68</v>
      </c>
      <c r="D58" s="1"/>
    </row>
    <row r="59" spans="1:4" x14ac:dyDescent="0.25">
      <c r="A59" t="s">
        <v>66</v>
      </c>
      <c r="B59" s="1">
        <v>70500.39</v>
      </c>
      <c r="C59" s="1">
        <v>70500.39</v>
      </c>
      <c r="D59" s="1"/>
    </row>
    <row r="60" spans="1:4" x14ac:dyDescent="0.25">
      <c r="A60" t="s">
        <v>81</v>
      </c>
      <c r="B60" s="1">
        <v>949446.22</v>
      </c>
      <c r="C60" s="1">
        <v>949446.22</v>
      </c>
      <c r="D60" s="1"/>
    </row>
    <row r="61" spans="1:4" x14ac:dyDescent="0.25">
      <c r="A61" s="41" t="s">
        <v>102</v>
      </c>
      <c r="B61" s="42">
        <v>57520.65</v>
      </c>
      <c r="C61" s="42">
        <v>57520.65</v>
      </c>
      <c r="D61" s="1"/>
    </row>
    <row r="62" spans="1:4" x14ac:dyDescent="0.25">
      <c r="A62" t="s">
        <v>36</v>
      </c>
      <c r="B62" s="1">
        <v>34734.339999999997</v>
      </c>
      <c r="C62" s="1">
        <v>34734.35</v>
      </c>
      <c r="D62" s="1"/>
    </row>
    <row r="63" spans="1:4" x14ac:dyDescent="0.25">
      <c r="A63" s="13" t="s">
        <v>150</v>
      </c>
      <c r="B63" s="14">
        <f>SUM(B55:B62)</f>
        <v>5151507.3500000006</v>
      </c>
      <c r="C63" s="14">
        <f>SUM(C55:C62)</f>
        <v>5151507.3600000003</v>
      </c>
      <c r="D63" s="15"/>
    </row>
    <row r="66" spans="1:4" ht="15.75" x14ac:dyDescent="0.25">
      <c r="A66" s="43" t="s">
        <v>148</v>
      </c>
    </row>
    <row r="67" spans="1:4" x14ac:dyDescent="0.25">
      <c r="A67" t="s">
        <v>86</v>
      </c>
      <c r="B67" s="1">
        <v>268000</v>
      </c>
      <c r="C67" s="1">
        <v>241200</v>
      </c>
      <c r="D67" s="1"/>
    </row>
    <row r="68" spans="1:4" x14ac:dyDescent="0.25">
      <c r="A68" s="41" t="s">
        <v>123</v>
      </c>
      <c r="B68" s="42">
        <v>264000</v>
      </c>
      <c r="C68" s="42">
        <v>237600</v>
      </c>
      <c r="D68" s="1"/>
    </row>
    <row r="69" spans="1:4" x14ac:dyDescent="0.25">
      <c r="A69" s="13" t="s">
        <v>150</v>
      </c>
      <c r="B69" s="14">
        <f>SUM(B67:B68)</f>
        <v>532000</v>
      </c>
      <c r="C69" s="14">
        <f>SUM(C67:C68)</f>
        <v>478800</v>
      </c>
      <c r="D69" s="15"/>
    </row>
    <row r="71" spans="1:4" x14ac:dyDescent="0.25">
      <c r="B71" s="1">
        <f>+B35+B45+B63+B69</f>
        <v>8965593.7400000002</v>
      </c>
      <c r="C71" s="1">
        <f>+C35+C45+C63+C69</f>
        <v>8721141.1999999993</v>
      </c>
      <c r="D71" s="15"/>
    </row>
    <row r="75" spans="1:4" ht="15.75" x14ac:dyDescent="0.25">
      <c r="B75" s="44">
        <v>8965593.7399999984</v>
      </c>
      <c r="C75" s="45">
        <v>8721141.1999999993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2024-07-02T16:06:51Z</cp:lastPrinted>
  <dcterms:created xsi:type="dcterms:W3CDTF">2021-12-06T11:44:16Z</dcterms:created>
  <dcterms:modified xsi:type="dcterms:W3CDTF">2024-07-02T16:08:24Z</dcterms:modified>
</cp:coreProperties>
</file>