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04-INGRESOS-EGRESOS\Ingresos y egresos 2024\"/>
    </mc:Choice>
  </mc:AlternateContent>
  <bookViews>
    <workbookView xWindow="0" yWindow="0" windowWidth="28800" windowHeight="12300"/>
  </bookViews>
  <sheets>
    <sheet name="JUNIO 2024" sheetId="1" r:id="rId1"/>
  </sheets>
  <definedNames>
    <definedName name="_xlnm.Print_Area" localSheetId="0">'JUNIO 2024'!$A$1:$F$138</definedName>
    <definedName name="_xlnm.Print_Titles" localSheetId="0">'JUNIO 2024'!$12:$12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E125" i="1" l="1"/>
  <c r="D125" i="1"/>
</calcChain>
</file>

<file path=xl/sharedStrings.xml><?xml version="1.0" encoding="utf-8"?>
<sst xmlns="http://schemas.openxmlformats.org/spreadsheetml/2006/main" count="214" uniqueCount="200">
  <si>
    <t>Mirla V. Sanchez Noble (cheque liquidable)</t>
  </si>
  <si>
    <t>Maryan Athill Gomez (cheque liquidable)</t>
  </si>
  <si>
    <t>Calina  Beltre Gonzalez (cheque liquidable)</t>
  </si>
  <si>
    <t>Lucille S. Salcedo Olivero (cheque liquidable)</t>
  </si>
  <si>
    <t>Mildred  Zapata (cheque liquidable)</t>
  </si>
  <si>
    <t>Débito</t>
  </si>
  <si>
    <t>Descripción</t>
  </si>
  <si>
    <t>Ck/Transf.</t>
  </si>
  <si>
    <t>Fecha</t>
  </si>
  <si>
    <t>VALOR EN RD$</t>
  </si>
  <si>
    <t>INGRESOS Y EGRESOS</t>
  </si>
  <si>
    <t>DIRECCIÓN FINANCIERA</t>
  </si>
  <si>
    <t>Zaira R. Pichardo Ponce de Leon (cheque liquidable)</t>
  </si>
  <si>
    <t xml:space="preserve"> Balance </t>
  </si>
  <si>
    <t>Totales</t>
  </si>
  <si>
    <t>Dilannia Taveras Nuñez</t>
  </si>
  <si>
    <t>Taina Ameye Perez</t>
  </si>
  <si>
    <t>Alexi Martínez Olivo</t>
  </si>
  <si>
    <t xml:space="preserve">          Preparado Por:</t>
  </si>
  <si>
    <t xml:space="preserve">           Revisado por:</t>
  </si>
  <si>
    <t xml:space="preserve">        Autorizado por:</t>
  </si>
  <si>
    <t xml:space="preserve">      Analista II</t>
  </si>
  <si>
    <t xml:space="preserve">  Enc.  De Contabilidad</t>
  </si>
  <si>
    <t xml:space="preserve"> Director Financiero</t>
  </si>
  <si>
    <t>Credito</t>
  </si>
  <si>
    <t>TRIBUNAL SUPERIOR ELECTORAL</t>
  </si>
  <si>
    <t>Tecnas Eirl</t>
  </si>
  <si>
    <t>Compañía Dominicana de Telefonos</t>
  </si>
  <si>
    <t>Balance Inicial</t>
  </si>
  <si>
    <t>DEL 01 al 30 DE JUNIO DEL 2024</t>
  </si>
  <si>
    <t>Ck- 10170</t>
  </si>
  <si>
    <t>Ck- 10171</t>
  </si>
  <si>
    <t>Ck- 10172</t>
  </si>
  <si>
    <t>Ck- 10173</t>
  </si>
  <si>
    <t>Ck- 10174</t>
  </si>
  <si>
    <t>Ck- 10176</t>
  </si>
  <si>
    <t>240603005170020409</t>
  </si>
  <si>
    <t>Deposito sobrante CK 10155</t>
  </si>
  <si>
    <t>240603005170020413</t>
  </si>
  <si>
    <t>Deposito sobrante CK 10159</t>
  </si>
  <si>
    <t>240603005170020416</t>
  </si>
  <si>
    <t>240603005170020419</t>
  </si>
  <si>
    <t>Deposito sobrante CK 10157</t>
  </si>
  <si>
    <t>Deposito sobrante CK 10158</t>
  </si>
  <si>
    <t>Humanos Seguros Sa.</t>
  </si>
  <si>
    <t xml:space="preserve">Wind Telecom Sa. </t>
  </si>
  <si>
    <t>Nómina honorarios por servicios prestados en el extranjero mayo 2024. Enmamnuel Zorrilla Lugo(Representante España)</t>
  </si>
  <si>
    <t>Nómina  bono Vacacional junio 2024</t>
  </si>
  <si>
    <t>Comunicaciones y Redes de Santo Domingo</t>
  </si>
  <si>
    <t>Provesol Proveedores de Soluciones</t>
  </si>
  <si>
    <t>David Elias Melgen</t>
  </si>
  <si>
    <t>Global Promo Jo Le Srl</t>
  </si>
  <si>
    <t>240605005170010053</t>
  </si>
  <si>
    <t>Deposito sobrante Ck 10160</t>
  </si>
  <si>
    <t>240605005170010057</t>
  </si>
  <si>
    <t>Deposito sobrante Ck 10156</t>
  </si>
  <si>
    <t>179240048773378</t>
  </si>
  <si>
    <t>179240048773417</t>
  </si>
  <si>
    <t>179240048773484</t>
  </si>
  <si>
    <t>179240048773511</t>
  </si>
  <si>
    <t>Nómina honorarios por servicios prestados en el extranjero mayo 2024. Elisa Murray Waldron (Representante en Puerto Rico)</t>
  </si>
  <si>
    <t>Nómina honorarios por servicios prestados en el extranjero mayo 2024. Maria J de Luna (Representante en EEUU)</t>
  </si>
  <si>
    <t>35635242158</t>
  </si>
  <si>
    <t>Lola 5 Multiservices Srl</t>
  </si>
  <si>
    <t>35697778659</t>
  </si>
  <si>
    <t>35697818341</t>
  </si>
  <si>
    <t>35697844788</t>
  </si>
  <si>
    <t>35697875788</t>
  </si>
  <si>
    <t>35697904937</t>
  </si>
  <si>
    <t>Edesur Dominicana Sa</t>
  </si>
  <si>
    <t>Viamar Sa</t>
  </si>
  <si>
    <t>Viático a favor del inspector y chofer de la oficina de Santiago por traslado a provincias el 29/05/2024</t>
  </si>
  <si>
    <t>Viático a favor de inspector y chofer de la oficina de Santiago por traslado a provincias el 28/05/2024</t>
  </si>
  <si>
    <t xml:space="preserve">Honorarios por suplencia mayo 2024 </t>
  </si>
  <si>
    <t>Dirección General de Impuestos Internos IT-1 mayo 2024</t>
  </si>
  <si>
    <t>Dirección General de Impuestos Internos IR-17 mayo 2024</t>
  </si>
  <si>
    <t>Dieta a mensajeros TSE Mayo 2024</t>
  </si>
  <si>
    <t>Ck. 10177</t>
  </si>
  <si>
    <t xml:space="preserve">Richard Cuevas Santana(compensación económica renuncia) </t>
  </si>
  <si>
    <t>Ck. 10178</t>
  </si>
  <si>
    <t>Soluciones Mejap Srl</t>
  </si>
  <si>
    <t>All Office Solutions TS SR</t>
  </si>
  <si>
    <t>Ah Editora Offset</t>
  </si>
  <si>
    <t>Viático a favor de inspector y chofer de la oficina de Santiago por traslado a provincias el 07/06/2024</t>
  </si>
  <si>
    <t>4524000000003</t>
  </si>
  <si>
    <t>4524000000006</t>
  </si>
  <si>
    <t>4524000000005</t>
  </si>
  <si>
    <t>4524000000015</t>
  </si>
  <si>
    <t>35804291417</t>
  </si>
  <si>
    <t>35804377523</t>
  </si>
  <si>
    <t>35804436191</t>
  </si>
  <si>
    <t>35804505594</t>
  </si>
  <si>
    <t>35804543125</t>
  </si>
  <si>
    <t>35804577942</t>
  </si>
  <si>
    <t>35834082742</t>
  </si>
  <si>
    <t>35837137445</t>
  </si>
  <si>
    <t>4524000000120</t>
  </si>
  <si>
    <t>4524000000021</t>
  </si>
  <si>
    <t>4524000000002</t>
  </si>
  <si>
    <t>4524000000384</t>
  </si>
  <si>
    <t>4524000000050</t>
  </si>
  <si>
    <t>4524000000013</t>
  </si>
  <si>
    <t>35844201434</t>
  </si>
  <si>
    <t>35844238283</t>
  </si>
  <si>
    <t>Nómina Honorarios por Servicios Prestado Marisol Tobals junio 2024</t>
  </si>
  <si>
    <t>Nómina dieta protocolo Junio 2024</t>
  </si>
  <si>
    <t>Nómina dieta voces Junio 2024</t>
  </si>
  <si>
    <t>Nómina Compensación Militares junio 2024</t>
  </si>
  <si>
    <t>Nómina dieta Jueces Suplentes junio 2024</t>
  </si>
  <si>
    <t>Nómina Servidores Fijos junio 2024</t>
  </si>
  <si>
    <t>Compensación especial por labor extraordinaria Personal Fijo junio 2024</t>
  </si>
  <si>
    <t>Compensación especial por labor extraordinaria Personal Militar junio 2024</t>
  </si>
  <si>
    <t>Paraiso Del Este Jeac Srl</t>
  </si>
  <si>
    <t>Trovasa Hand Wash Srl</t>
  </si>
  <si>
    <t>Dieta a favor del personal que estuvo brindando asistencia en las festividades navideñas del TSE, 2023</t>
  </si>
  <si>
    <t>Industrias Banilejas Sas</t>
  </si>
  <si>
    <t>F M P Service Technologi S</t>
  </si>
  <si>
    <t>Impresos Tres Tintas Srl</t>
  </si>
  <si>
    <t>Flow Srl</t>
  </si>
  <si>
    <t>Anthuriana Dominicana S R</t>
  </si>
  <si>
    <t>Offitek, Srl</t>
  </si>
  <si>
    <t>Gtg Industrial Srl</t>
  </si>
  <si>
    <t>Viático a favor de inspector y chofer de la oficina de Santiago por traslado a provincias el 05/06/2024</t>
  </si>
  <si>
    <t>Dieta militares y choferes mayo  2024</t>
  </si>
  <si>
    <t>Dieta a favor del personal que brindó soporte en los trabajos de instalacion de aire acondicionado y otras actividades, entre el 27 de mayo al 8 de junio 2024.</t>
  </si>
  <si>
    <t>Viáticos y gastos de bolsillos para Magistrados y servidores que participaron en la jornada de visitas de trabajo al Centro de Atencion al ciudadano en Madrid, del 19 hasta el 26 de junio 2024.</t>
  </si>
  <si>
    <t>35861597124</t>
  </si>
  <si>
    <t>35861631606</t>
  </si>
  <si>
    <t>35861680100</t>
  </si>
  <si>
    <t>35907903043</t>
  </si>
  <si>
    <t>35907962024</t>
  </si>
  <si>
    <t>35907998494</t>
  </si>
  <si>
    <t>35908056132</t>
  </si>
  <si>
    <t>35908119776</t>
  </si>
  <si>
    <t>35908229035</t>
  </si>
  <si>
    <t>35908269657</t>
  </si>
  <si>
    <t>35908353789</t>
  </si>
  <si>
    <t>4524000000062</t>
  </si>
  <si>
    <t>35911779830</t>
  </si>
  <si>
    <t>35923776715</t>
  </si>
  <si>
    <t>35923790429</t>
  </si>
  <si>
    <t>35923802502</t>
  </si>
  <si>
    <t>35923839085</t>
  </si>
  <si>
    <t>35923867549</t>
  </si>
  <si>
    <t>4524000000004</t>
  </si>
  <si>
    <t>35945288563</t>
  </si>
  <si>
    <t>172240049977088</t>
  </si>
  <si>
    <t>35963200491</t>
  </si>
  <si>
    <t>35963222932</t>
  </si>
  <si>
    <t>35963267800</t>
  </si>
  <si>
    <t>240628000100020262</t>
  </si>
  <si>
    <t>Servicio Sistema Motriz A</t>
  </si>
  <si>
    <t>Green Love Srl</t>
  </si>
  <si>
    <t>Editora Buho Srl</t>
  </si>
  <si>
    <t>Fis Soluciones Srl</t>
  </si>
  <si>
    <t>Provesol Proveedores De So</t>
  </si>
  <si>
    <t>Magna Motors S A</t>
  </si>
  <si>
    <t>Coramca Srl</t>
  </si>
  <si>
    <t>Radhames Peralta Peralta</t>
  </si>
  <si>
    <t>Delta Comercial S A</t>
  </si>
  <si>
    <t>Distribuidora Lagares, Sr</t>
  </si>
  <si>
    <t>Amaram Enterprise Srl</t>
  </si>
  <si>
    <t>Punto Do Technologies Srl</t>
  </si>
  <si>
    <t>Comunicaciones Y Redes De</t>
  </si>
  <si>
    <t>Multiperform Srl</t>
  </si>
  <si>
    <t>Verolyn Geovanny De la Cruz (cheque liquidable  limpieza playa)</t>
  </si>
  <si>
    <t>Comisiones Bancarias</t>
  </si>
  <si>
    <t>35908178122</t>
  </si>
  <si>
    <t>Fondo de Prevision Social Jueces y Juezas junio 2024</t>
  </si>
  <si>
    <t>Dieta de almuerzos y meriendas, personal jornada extraordinaria del 01 al 30 de jumio 2024</t>
  </si>
  <si>
    <t>Pago por concepto de dieta Jose Yael Macias Angeles</t>
  </si>
  <si>
    <t>Viático a favor de inspector y chofer de la oficina de Santiago por traslado a provincias el 19/06/2024</t>
  </si>
  <si>
    <t>Cooperativa Nacional de Servicios de Servidores COOPNASEJU</t>
  </si>
  <si>
    <t>Dieta a mensajeros del TSE junio 2024</t>
  </si>
  <si>
    <t>Dieta al personal que brindo asistencia el dia 19/06/2024</t>
  </si>
  <si>
    <t xml:space="preserve">Reembolso desde la cuenta de construcciones, por concepto de retenciones aplicadas a los pagos a suplidores y posteriormente pagadas a la DGII </t>
  </si>
  <si>
    <t xml:space="preserve">Retribucion a Miguel Angel Sevilla por concepto de  docencia impartida en el Master en Derecho Electoral y Partidos Politicos de la Universidad Castilla La Mancha del 10 al 13 de junio 2024. </t>
  </si>
  <si>
    <t>Pago de préstamo empleado feliz Stefany M. Peña</t>
  </si>
  <si>
    <t>Tesorería de la Seguridad Social</t>
  </si>
  <si>
    <t xml:space="preserve">Viático y gastos de bolsillo al Magistrado Ygnacio Camacho Hidalgo  del 4 al 9 de junio 2024 para participar en reunion con la organización de los Estados Americanos en la ciudad de Washintong. </t>
  </si>
  <si>
    <t>Viático al personal por traslado desde Oficina Servicio al ciudadano Santiago para participar en taller sobre Rectificacion de Actas del Estado Civil, el 23/05/2024</t>
  </si>
  <si>
    <t>Viático a favor del personal que realizo levantamiento de aires acondicionado Oficina Servicio al Ciudadano Santiago. El 6/6/2024</t>
  </si>
  <si>
    <t>Viático a favor de personal que estuvo asistiendo a viaje institucional a la Oficina de Servicio al Ciudadano en santiago el 13/06/2024.</t>
  </si>
  <si>
    <t>Viático al personal que realizó trabajo en la Oficina de Servicio al Ciudadano Santiago el 13/06/2024</t>
  </si>
  <si>
    <t>Viático a favor de personal que estuvo asistiendo a viaje institucional a la Oficina de Servicio al Ciudadano en santiago el 06/06/2024.</t>
  </si>
  <si>
    <t>Viático a favor del personal que realizó labores técnicas, en la  Oficina Servicio al Ciudadano Santiago, el 17/6/2024</t>
  </si>
  <si>
    <t>Viático al chofer Jose Yael Macias Angeles por traslado a Las Terrenas y Samana, el 14 y 16 de junio 2024</t>
  </si>
  <si>
    <t>Viático al personal que participó en taller de justicia Electoral el día 22/06/2024</t>
  </si>
  <si>
    <t>Viático al personal por traslado a la Oficina de Servicio al Ciudadano Santigo a realizar levantamiento de activos fijos y otras labores administrativas</t>
  </si>
  <si>
    <t>Dirección General de Impuestos Internos IR-3 mayo 2024</t>
  </si>
  <si>
    <t>Viático a favor de personal que estuvo asistiendo a viaje institucional a la Oficina de Servicio al Ciudadano en santiago el 10/06/2024.</t>
  </si>
  <si>
    <t>Ruth E. Molina (caja chica Dirección de Inspección) No.005-2024</t>
  </si>
  <si>
    <t>Dieta a personal brindo asistencia en la transmisión de sesiones de Master Derecho Electoral y Partidos Politicos</t>
  </si>
  <si>
    <t>Nómina honorarios por servicios prestados en el extranjero mayo 2024. Rafael V, Espinal Santos (Representante en Puerto Rico)</t>
  </si>
  <si>
    <t>Compañía Dominicana de Teléfonos</t>
  </si>
  <si>
    <t>Dieta personal brindó soporte en la instalación de aires acondicionados y otra actividad del 13 al 25 de mayo 2025</t>
  </si>
  <si>
    <t xml:space="preserve">Retribución a Marcos Francisco Masso Garrote por concepto de  docencia impartida en el Master en Derecho Electoral y Partidos Políticos de la Universidad Castilla La Mancha del 22 al 24 de  mayo 2024. </t>
  </si>
  <si>
    <t xml:space="preserve">Tesorería Nacional </t>
  </si>
  <si>
    <t>Pago por servicio prestado a Pedro Apolinar Mencia Ramirez</t>
  </si>
  <si>
    <t>Servicios de asesoría David Elias Melgen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</si>
</sst>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name val="Arial"/>
      <family val="2"/>
    </font>
    <font>
      <sz val="24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indexed="8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b/>
      <sz val="24"/>
      <name val="Times New Roman"/>
      <family val="1"/>
    </font>
    <font>
      <b/>
      <sz val="24"/>
      <color rgb="FF000000"/>
      <name val="Times New Roman"/>
      <family val="1"/>
    </font>
    <font>
      <sz val="24"/>
      <color indexed="8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wrapText="1"/>
    </xf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14" fontId="5" fillId="0" borderId="2" xfId="1" applyNumberFormat="1" applyFont="1" applyFill="1" applyBorder="1" applyAlignment="1">
      <alignment horizontal="left"/>
    </xf>
    <xf numFmtId="43" fontId="5" fillId="0" borderId="2" xfId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43" fontId="2" fillId="0" borderId="0" xfId="1" applyFont="1" applyFill="1" applyAlignment="1"/>
    <xf numFmtId="43" fontId="2" fillId="0" borderId="0" xfId="1" applyFont="1" applyFill="1" applyBorder="1" applyAlignment="1"/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wrapText="1"/>
    </xf>
    <xf numFmtId="43" fontId="5" fillId="0" borderId="3" xfId="1" applyFont="1" applyFill="1" applyBorder="1" applyAlignment="1"/>
    <xf numFmtId="1" fontId="2" fillId="0" borderId="0" xfId="0" applyNumberFormat="1" applyFont="1" applyFill="1" applyBorder="1" applyAlignment="1">
      <alignment horizontal="left"/>
    </xf>
    <xf numFmtId="1" fontId="5" fillId="0" borderId="2" xfId="1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43" fontId="4" fillId="0" borderId="5" xfId="1" applyFont="1" applyFill="1" applyBorder="1" applyAlignment="1"/>
    <xf numFmtId="43" fontId="4" fillId="0" borderId="1" xfId="1" applyFont="1" applyFill="1" applyBorder="1" applyAlignment="1">
      <alignment horizontal="right"/>
    </xf>
    <xf numFmtId="43" fontId="12" fillId="2" borderId="1" xfId="1" applyFont="1" applyFill="1" applyBorder="1" applyAlignment="1"/>
    <xf numFmtId="14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43" fontId="5" fillId="0" borderId="0" xfId="0" applyNumberFormat="1" applyFont="1" applyFill="1" applyBorder="1" applyAlignment="1">
      <alignment horizontal="left"/>
    </xf>
    <xf numFmtId="43" fontId="5" fillId="0" borderId="0" xfId="1" applyFont="1" applyFill="1" applyBorder="1" applyAlignment="1"/>
    <xf numFmtId="0" fontId="0" fillId="0" borderId="0" xfId="0"/>
    <xf numFmtId="0" fontId="2" fillId="0" borderId="0" xfId="0" applyFont="1" applyFill="1" applyBorder="1" applyAlignment="1">
      <alignment horizontal="left"/>
    </xf>
    <xf numFmtId="43" fontId="2" fillId="0" borderId="0" xfId="1" applyFont="1" applyFill="1" applyBorder="1"/>
    <xf numFmtId="14" fontId="4" fillId="0" borderId="0" xfId="0" applyNumberFormat="1" applyFont="1" applyFill="1" applyAlignment="1">
      <alignment horizontal="center"/>
    </xf>
    <xf numFmtId="43" fontId="5" fillId="0" borderId="0" xfId="0" applyNumberFormat="1" applyFont="1" applyFill="1" applyBorder="1" applyAlignment="1">
      <alignment horizontal="left"/>
    </xf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43" fontId="2" fillId="0" borderId="0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15" fillId="0" borderId="8" xfId="0" applyFont="1" applyBorder="1"/>
    <xf numFmtId="43" fontId="2" fillId="0" borderId="1" xfId="1" applyFont="1" applyFill="1" applyBorder="1" applyAlignment="1">
      <alignment horizontal="center"/>
    </xf>
    <xf numFmtId="43" fontId="2" fillId="0" borderId="0" xfId="1" applyFont="1" applyFill="1" applyBorder="1" applyAlignment="1">
      <alignment horizontal="right"/>
    </xf>
    <xf numFmtId="43" fontId="5" fillId="0" borderId="3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0" fontId="0" fillId="0" borderId="0" xfId="0" applyAlignment="1">
      <alignment horizontal="right"/>
    </xf>
    <xf numFmtId="43" fontId="2" fillId="0" borderId="0" xfId="1" applyFont="1" applyFill="1" applyAlignment="1">
      <alignment horizontal="right"/>
    </xf>
    <xf numFmtId="0" fontId="12" fillId="2" borderId="1" xfId="0" applyFont="1" applyFill="1" applyBorder="1" applyAlignment="1">
      <alignment wrapText="1"/>
    </xf>
    <xf numFmtId="43" fontId="12" fillId="2" borderId="1" xfId="1" applyFont="1" applyFill="1" applyBorder="1" applyAlignment="1">
      <alignment horizontal="right" wrapText="1"/>
    </xf>
    <xf numFmtId="43" fontId="12" fillId="2" borderId="1" xfId="1" applyFont="1" applyFill="1" applyBorder="1" applyAlignment="1">
      <alignment wrapText="1"/>
    </xf>
    <xf numFmtId="1" fontId="5" fillId="0" borderId="9" xfId="1" applyNumberFormat="1" applyFont="1" applyFill="1" applyBorder="1" applyAlignment="1">
      <alignment horizontal="left"/>
    </xf>
    <xf numFmtId="43" fontId="5" fillId="0" borderId="9" xfId="1" applyFont="1" applyFill="1" applyBorder="1" applyAlignment="1">
      <alignment horizontal="left"/>
    </xf>
    <xf numFmtId="43" fontId="5" fillId="0" borderId="9" xfId="1" applyFont="1" applyFill="1" applyBorder="1" applyAlignment="1">
      <alignment horizontal="right"/>
    </xf>
    <xf numFmtId="43" fontId="5" fillId="0" borderId="9" xfId="1" applyFont="1" applyFill="1" applyBorder="1" applyAlignment="1"/>
    <xf numFmtId="43" fontId="5" fillId="0" borderId="10" xfId="1" applyFont="1" applyFill="1" applyBorder="1" applyAlignment="1">
      <alignment horizontal="center"/>
    </xf>
    <xf numFmtId="14" fontId="5" fillId="0" borderId="9" xfId="1" applyNumberFormat="1" applyFont="1" applyFill="1" applyBorder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wrapText="1"/>
    </xf>
    <xf numFmtId="14" fontId="4" fillId="0" borderId="1" xfId="0" applyNumberFormat="1" applyFont="1" applyFill="1" applyBorder="1" applyAlignment="1">
      <alignment horizontal="center"/>
    </xf>
    <xf numFmtId="43" fontId="4" fillId="0" borderId="4" xfId="1" applyFont="1" applyFill="1" applyBorder="1" applyAlignment="1"/>
    <xf numFmtId="1" fontId="4" fillId="0" borderId="1" xfId="0" applyNumberFormat="1" applyFont="1" applyFill="1" applyBorder="1" applyAlignment="1">
      <alignment horizontal="left"/>
    </xf>
    <xf numFmtId="43" fontId="4" fillId="0" borderId="1" xfId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 wrapText="1"/>
    </xf>
    <xf numFmtId="43" fontId="2" fillId="0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43" fontId="4" fillId="0" borderId="1" xfId="1" applyFont="1" applyFill="1" applyBorder="1" applyAlignment="1"/>
    <xf numFmtId="43" fontId="13" fillId="0" borderId="0" xfId="1" applyFont="1" applyFill="1" applyBorder="1" applyAlignment="1">
      <alignment horizontal="center" vertical="center"/>
    </xf>
    <xf numFmtId="43" fontId="14" fillId="0" borderId="0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5" fillId="0" borderId="6" xfId="1" applyFont="1" applyFill="1" applyBorder="1" applyAlignment="1">
      <alignment horizontal="right"/>
    </xf>
    <xf numFmtId="40" fontId="7" fillId="0" borderId="0" xfId="2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40" fontId="7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</cellXfs>
  <cellStyles count="29">
    <cellStyle name="Comma 2" xfId="3"/>
    <cellStyle name="Comma 2 2" xfId="4"/>
    <cellStyle name="Hipervínculo 2" xfId="5"/>
    <cellStyle name="Hipervínculo 3" xfId="28"/>
    <cellStyle name="Millares" xfId="1" builtinId="3"/>
    <cellStyle name="Millares 11 2" xfId="7"/>
    <cellStyle name="Millares 2" xfId="8"/>
    <cellStyle name="Millares 2 2" xfId="9"/>
    <cellStyle name="Millares 2 2 2" xfId="10"/>
    <cellStyle name="Millares 2 3" xfId="11"/>
    <cellStyle name="Millares 3" xfId="12"/>
    <cellStyle name="Millares 4" xfId="13"/>
    <cellStyle name="Millares 5" xfId="14"/>
    <cellStyle name="Millares 6" xfId="6"/>
    <cellStyle name="Moneda 2" xfId="16"/>
    <cellStyle name="Moneda 3" xfId="15"/>
    <cellStyle name="Normal" xfId="0" builtinId="0"/>
    <cellStyle name="Normal 13" xfId="17"/>
    <cellStyle name="Normal 2" xfId="2"/>
    <cellStyle name="Normal 2 10" xfId="18"/>
    <cellStyle name="Normal 2 2" xfId="19"/>
    <cellStyle name="Normal 2 2 2" xfId="20"/>
    <cellStyle name="Normal 2 3" xfId="21"/>
    <cellStyle name="Normal 2 4" xfId="22"/>
    <cellStyle name="Normal 3" xfId="23"/>
    <cellStyle name="Normal 3 2" xfId="24"/>
    <cellStyle name="Normal 4" xfId="25"/>
    <cellStyle name="Normal 5" xfId="26"/>
    <cellStyle name="Normal 8 4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4389896</xdr:colOff>
      <xdr:row>0</xdr:row>
      <xdr:rowOff>149962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9110" y="149962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7"/>
  <sheetViews>
    <sheetView showGridLines="0" tabSelected="1" view="pageBreakPreview" topLeftCell="A106" zoomScale="53" zoomScaleNormal="53" zoomScaleSheetLayoutView="53" workbookViewId="0">
      <selection activeCell="C126" sqref="C126"/>
    </sheetView>
  </sheetViews>
  <sheetFormatPr baseColWidth="10" defaultColWidth="32.7109375" defaultRowHeight="30.75" x14ac:dyDescent="0.45"/>
  <cols>
    <col min="1" max="1" width="26" style="12" customWidth="1"/>
    <col min="2" max="2" width="54.140625" style="19" customWidth="1"/>
    <col min="3" max="3" width="108.85546875" style="13" customWidth="1"/>
    <col min="4" max="4" width="37.140625" style="47" customWidth="1"/>
    <col min="5" max="5" width="37.140625" style="10" customWidth="1"/>
    <col min="6" max="6" width="37.140625" style="5" customWidth="1"/>
    <col min="7" max="7" width="37.7109375" style="5" bestFit="1" customWidth="1"/>
    <col min="8" max="16384" width="32.7109375" style="5"/>
  </cols>
  <sheetData>
    <row r="1" spans="1:6" ht="20.100000000000001" customHeight="1" x14ac:dyDescent="0.45">
      <c r="A1" s="3"/>
      <c r="B1" s="16"/>
      <c r="C1" s="4"/>
      <c r="D1" s="43"/>
      <c r="E1" s="11"/>
    </row>
    <row r="2" spans="1:6" ht="20.100000000000001" customHeight="1" x14ac:dyDescent="0.45">
      <c r="A2" s="14"/>
      <c r="B2" s="16"/>
      <c r="C2" s="4"/>
      <c r="D2" s="43"/>
      <c r="E2" s="11"/>
    </row>
    <row r="3" spans="1:6" ht="20.100000000000001" customHeight="1" x14ac:dyDescent="0.45">
      <c r="A3" s="3"/>
      <c r="B3" s="16"/>
      <c r="C3" s="4"/>
      <c r="D3" s="43"/>
      <c r="E3" s="11"/>
    </row>
    <row r="4" spans="1:6" ht="19.5" customHeight="1" x14ac:dyDescent="0.45">
      <c r="A4" s="3"/>
      <c r="B4" s="16"/>
      <c r="C4" s="4"/>
      <c r="D4" s="43"/>
      <c r="E4" s="11"/>
    </row>
    <row r="5" spans="1:6" ht="20.100000000000001" customHeight="1" x14ac:dyDescent="0.45">
      <c r="A5" s="3"/>
      <c r="B5" s="16"/>
      <c r="C5" s="4"/>
      <c r="D5" s="43"/>
      <c r="E5" s="11"/>
    </row>
    <row r="6" spans="1:6" ht="31.5" customHeight="1" x14ac:dyDescent="0.45">
      <c r="A6" s="78" t="s">
        <v>25</v>
      </c>
      <c r="B6" s="78"/>
      <c r="C6" s="78"/>
      <c r="D6" s="78"/>
      <c r="E6" s="78"/>
      <c r="F6" s="78"/>
    </row>
    <row r="7" spans="1:6" ht="23.25" customHeight="1" x14ac:dyDescent="0.45">
      <c r="A7" s="79" t="s">
        <v>11</v>
      </c>
      <c r="B7" s="79"/>
      <c r="C7" s="79"/>
      <c r="D7" s="79"/>
      <c r="E7" s="79"/>
      <c r="F7" s="79"/>
    </row>
    <row r="8" spans="1:6" ht="25.5" customHeight="1" x14ac:dyDescent="0.45">
      <c r="A8" s="80" t="s">
        <v>10</v>
      </c>
      <c r="B8" s="80"/>
      <c r="C8" s="80"/>
      <c r="D8" s="80"/>
      <c r="E8" s="80"/>
      <c r="F8" s="80"/>
    </row>
    <row r="9" spans="1:6" ht="25.5" customHeight="1" x14ac:dyDescent="0.45">
      <c r="A9" s="81" t="s">
        <v>29</v>
      </c>
      <c r="B9" s="81"/>
      <c r="C9" s="81"/>
      <c r="D9" s="81"/>
      <c r="E9" s="81"/>
      <c r="F9" s="81"/>
    </row>
    <row r="10" spans="1:6" ht="31.5" customHeight="1" thickBot="1" x14ac:dyDescent="0.5">
      <c r="A10" s="82" t="s">
        <v>9</v>
      </c>
      <c r="B10" s="82"/>
      <c r="C10" s="82"/>
      <c r="D10" s="82"/>
      <c r="E10" s="82"/>
      <c r="F10" s="82"/>
    </row>
    <row r="11" spans="1:6" ht="31.5" thickBot="1" x14ac:dyDescent="0.5">
      <c r="A11" s="77"/>
      <c r="B11" s="77"/>
      <c r="C11" s="77"/>
      <c r="D11" s="77"/>
      <c r="E11" s="77"/>
    </row>
    <row r="12" spans="1:6" ht="31.5" thickBot="1" x14ac:dyDescent="0.5">
      <c r="A12" s="6" t="s">
        <v>8</v>
      </c>
      <c r="B12" s="17" t="s">
        <v>7</v>
      </c>
      <c r="C12" s="7" t="s">
        <v>6</v>
      </c>
      <c r="D12" s="44" t="s">
        <v>5</v>
      </c>
      <c r="E12" s="15" t="s">
        <v>24</v>
      </c>
      <c r="F12" s="55" t="s">
        <v>13</v>
      </c>
    </row>
    <row r="13" spans="1:6" x14ac:dyDescent="0.45">
      <c r="A13" s="56">
        <v>45444</v>
      </c>
      <c r="B13" s="51"/>
      <c r="C13" s="52" t="s">
        <v>28</v>
      </c>
      <c r="D13" s="53"/>
      <c r="E13" s="54"/>
      <c r="F13" s="57">
        <v>275217619.82000005</v>
      </c>
    </row>
    <row r="14" spans="1:6" s="9" customFormat="1" x14ac:dyDescent="0.45">
      <c r="A14" s="8">
        <v>45446</v>
      </c>
      <c r="B14" s="18" t="s">
        <v>30</v>
      </c>
      <c r="C14" s="2" t="s">
        <v>4</v>
      </c>
      <c r="D14" s="21"/>
      <c r="E14" s="20">
        <v>50000</v>
      </c>
      <c r="F14" s="42">
        <f>F13+D14-E14</f>
        <v>275167619.82000005</v>
      </c>
    </row>
    <row r="15" spans="1:6" s="9" customFormat="1" x14ac:dyDescent="0.45">
      <c r="A15" s="8">
        <v>45446</v>
      </c>
      <c r="B15" s="18" t="s">
        <v>31</v>
      </c>
      <c r="C15" s="2" t="s">
        <v>3</v>
      </c>
      <c r="D15" s="21"/>
      <c r="E15" s="62">
        <v>25000</v>
      </c>
      <c r="F15" s="66">
        <f t="shared" ref="F15:F78" si="0">F14+D15-E15</f>
        <v>275142619.82000005</v>
      </c>
    </row>
    <row r="16" spans="1:6" s="9" customFormat="1" x14ac:dyDescent="0.45">
      <c r="A16" s="8">
        <v>45446</v>
      </c>
      <c r="B16" s="18" t="s">
        <v>32</v>
      </c>
      <c r="C16" s="2" t="s">
        <v>2</v>
      </c>
      <c r="D16" s="21"/>
      <c r="E16" s="62">
        <v>25000</v>
      </c>
      <c r="F16" s="66">
        <f t="shared" si="0"/>
        <v>275117619.82000005</v>
      </c>
    </row>
    <row r="17" spans="1:6" s="9" customFormat="1" x14ac:dyDescent="0.45">
      <c r="A17" s="8">
        <v>45446</v>
      </c>
      <c r="B17" s="18" t="s">
        <v>33</v>
      </c>
      <c r="C17" s="2" t="s">
        <v>0</v>
      </c>
      <c r="D17" s="21"/>
      <c r="E17" s="62">
        <v>25000</v>
      </c>
      <c r="F17" s="66">
        <f t="shared" si="0"/>
        <v>275092619.82000005</v>
      </c>
    </row>
    <row r="18" spans="1:6" s="9" customFormat="1" x14ac:dyDescent="0.45">
      <c r="A18" s="8">
        <v>45446</v>
      </c>
      <c r="B18" s="18" t="s">
        <v>34</v>
      </c>
      <c r="C18" s="2" t="s">
        <v>1</v>
      </c>
      <c r="D18" s="21"/>
      <c r="E18" s="62">
        <v>25000</v>
      </c>
      <c r="F18" s="66">
        <f t="shared" si="0"/>
        <v>275067619.82000005</v>
      </c>
    </row>
    <row r="19" spans="1:6" s="9" customFormat="1" x14ac:dyDescent="0.45">
      <c r="A19" s="8">
        <v>45446</v>
      </c>
      <c r="B19" s="18" t="s">
        <v>35</v>
      </c>
      <c r="C19" s="2" t="s">
        <v>12</v>
      </c>
      <c r="D19" s="21"/>
      <c r="E19" s="62">
        <v>25000</v>
      </c>
      <c r="F19" s="66">
        <f t="shared" si="0"/>
        <v>275042619.82000005</v>
      </c>
    </row>
    <row r="20" spans="1:6" s="9" customFormat="1" x14ac:dyDescent="0.45">
      <c r="A20" s="8">
        <v>45446</v>
      </c>
      <c r="B20" s="18">
        <v>4524000000032</v>
      </c>
      <c r="C20" s="2" t="s">
        <v>47</v>
      </c>
      <c r="D20" s="21"/>
      <c r="E20" s="62">
        <v>2386442.73</v>
      </c>
      <c r="F20" s="66">
        <f t="shared" si="0"/>
        <v>272656177.09000003</v>
      </c>
    </row>
    <row r="21" spans="1:6" s="1" customFormat="1" x14ac:dyDescent="0.45">
      <c r="A21" s="8">
        <v>45446</v>
      </c>
      <c r="B21" s="58" t="s">
        <v>36</v>
      </c>
      <c r="C21" s="2" t="s">
        <v>37</v>
      </c>
      <c r="D21" s="21">
        <v>19435</v>
      </c>
      <c r="E21" s="62"/>
      <c r="F21" s="66">
        <f t="shared" si="0"/>
        <v>272675612.09000003</v>
      </c>
    </row>
    <row r="22" spans="1:6" s="1" customFormat="1" x14ac:dyDescent="0.45">
      <c r="A22" s="8">
        <v>45446</v>
      </c>
      <c r="B22" s="58" t="s">
        <v>38</v>
      </c>
      <c r="C22" s="2" t="s">
        <v>39</v>
      </c>
      <c r="D22" s="21">
        <v>3334</v>
      </c>
      <c r="E22" s="62"/>
      <c r="F22" s="66">
        <f t="shared" si="0"/>
        <v>272678946.09000003</v>
      </c>
    </row>
    <row r="23" spans="1:6" s="1" customFormat="1" x14ac:dyDescent="0.45">
      <c r="A23" s="8">
        <v>45446</v>
      </c>
      <c r="B23" s="58" t="s">
        <v>40</v>
      </c>
      <c r="C23" s="2" t="s">
        <v>42</v>
      </c>
      <c r="D23" s="21">
        <v>740</v>
      </c>
      <c r="E23" s="62"/>
      <c r="F23" s="66">
        <f t="shared" si="0"/>
        <v>272679686.09000003</v>
      </c>
    </row>
    <row r="24" spans="1:6" s="1" customFormat="1" x14ac:dyDescent="0.45">
      <c r="A24" s="8">
        <v>45446</v>
      </c>
      <c r="B24" s="58" t="s">
        <v>41</v>
      </c>
      <c r="C24" s="2" t="s">
        <v>43</v>
      </c>
      <c r="D24" s="21">
        <v>425</v>
      </c>
      <c r="E24" s="62"/>
      <c r="F24" s="66">
        <f t="shared" si="0"/>
        <v>272680111.09000003</v>
      </c>
    </row>
    <row r="25" spans="1:6" s="1" customFormat="1" ht="123" x14ac:dyDescent="0.45">
      <c r="A25" s="8">
        <v>45447</v>
      </c>
      <c r="B25" s="18">
        <v>179240048700854</v>
      </c>
      <c r="C25" s="72" t="s">
        <v>179</v>
      </c>
      <c r="D25" s="21"/>
      <c r="E25" s="62">
        <v>252450</v>
      </c>
      <c r="F25" s="66">
        <f t="shared" si="0"/>
        <v>272427661.09000003</v>
      </c>
    </row>
    <row r="26" spans="1:6" s="1" customFormat="1" x14ac:dyDescent="0.45">
      <c r="A26" s="8">
        <v>45447</v>
      </c>
      <c r="B26" s="18">
        <v>35607452720</v>
      </c>
      <c r="C26" s="2" t="s">
        <v>44</v>
      </c>
      <c r="D26" s="21"/>
      <c r="E26" s="62">
        <v>3618451.12</v>
      </c>
      <c r="F26" s="66">
        <f t="shared" si="0"/>
        <v>268809209.97000003</v>
      </c>
    </row>
    <row r="27" spans="1:6" s="1" customFormat="1" x14ac:dyDescent="0.45">
      <c r="A27" s="8">
        <v>45447</v>
      </c>
      <c r="B27" s="18">
        <v>35607493860</v>
      </c>
      <c r="C27" s="2" t="s">
        <v>45</v>
      </c>
      <c r="D27" s="21"/>
      <c r="E27" s="62">
        <v>168404.54</v>
      </c>
      <c r="F27" s="66">
        <f t="shared" si="0"/>
        <v>268640805.43000001</v>
      </c>
    </row>
    <row r="28" spans="1:6" s="1" customFormat="1" ht="97.5" customHeight="1" x14ac:dyDescent="0.45">
      <c r="A28" s="8">
        <v>45448</v>
      </c>
      <c r="B28" s="18">
        <v>4524000000004</v>
      </c>
      <c r="C28" s="65" t="s">
        <v>192</v>
      </c>
      <c r="D28" s="21"/>
      <c r="E28" s="62">
        <v>3000</v>
      </c>
      <c r="F28" s="66">
        <f t="shared" si="0"/>
        <v>268637805.43000001</v>
      </c>
    </row>
    <row r="29" spans="1:6" s="1" customFormat="1" ht="34.5" customHeight="1" x14ac:dyDescent="0.45">
      <c r="A29" s="8">
        <v>45448</v>
      </c>
      <c r="B29" s="18">
        <v>4524000000003</v>
      </c>
      <c r="C29" s="68" t="s">
        <v>73</v>
      </c>
      <c r="D29" s="21"/>
      <c r="E29" s="62">
        <v>45477.61</v>
      </c>
      <c r="F29" s="66">
        <f t="shared" si="0"/>
        <v>268592327.81999999</v>
      </c>
    </row>
    <row r="30" spans="1:6" s="1" customFormat="1" ht="61.5" x14ac:dyDescent="0.45">
      <c r="A30" s="8">
        <v>45448</v>
      </c>
      <c r="B30" s="18">
        <v>4524000000003</v>
      </c>
      <c r="C30" s="67" t="s">
        <v>72</v>
      </c>
      <c r="D30" s="21"/>
      <c r="E30" s="62">
        <v>3850</v>
      </c>
      <c r="F30" s="66">
        <f t="shared" si="0"/>
        <v>268588477.81999999</v>
      </c>
    </row>
    <row r="31" spans="1:6" s="1" customFormat="1" ht="61.5" x14ac:dyDescent="0.45">
      <c r="A31" s="8">
        <v>45448</v>
      </c>
      <c r="B31" s="18">
        <v>4524000000003</v>
      </c>
      <c r="C31" s="67" t="s">
        <v>71</v>
      </c>
      <c r="D31" s="21"/>
      <c r="E31" s="62">
        <v>3850</v>
      </c>
      <c r="F31" s="66">
        <f t="shared" si="0"/>
        <v>268584627.81999999</v>
      </c>
    </row>
    <row r="32" spans="1:6" s="1" customFormat="1" x14ac:dyDescent="0.45">
      <c r="A32" s="8">
        <v>45448</v>
      </c>
      <c r="B32" s="18">
        <v>935618142983</v>
      </c>
      <c r="C32" s="2" t="s">
        <v>48</v>
      </c>
      <c r="D32" s="21"/>
      <c r="E32" s="62">
        <v>14125</v>
      </c>
      <c r="F32" s="66">
        <f t="shared" si="0"/>
        <v>268570502.81999999</v>
      </c>
    </row>
    <row r="33" spans="1:6" s="1" customFormat="1" x14ac:dyDescent="0.45">
      <c r="A33" s="8">
        <v>45448</v>
      </c>
      <c r="B33" s="18">
        <v>35618184892</v>
      </c>
      <c r="C33" s="2" t="s">
        <v>49</v>
      </c>
      <c r="D33" s="21"/>
      <c r="E33" s="62">
        <v>66000.13</v>
      </c>
      <c r="F33" s="66">
        <f t="shared" si="0"/>
        <v>268504502.69</v>
      </c>
    </row>
    <row r="34" spans="1:6" s="1" customFormat="1" x14ac:dyDescent="0.45">
      <c r="A34" s="8">
        <v>45448</v>
      </c>
      <c r="B34" s="18">
        <v>35618291912</v>
      </c>
      <c r="C34" s="2" t="s">
        <v>199</v>
      </c>
      <c r="D34" s="21"/>
      <c r="E34" s="62">
        <v>90000</v>
      </c>
      <c r="F34" s="66">
        <f t="shared" si="0"/>
        <v>268414502.69</v>
      </c>
    </row>
    <row r="35" spans="1:6" x14ac:dyDescent="0.45">
      <c r="A35" s="8">
        <v>45448</v>
      </c>
      <c r="B35" s="18">
        <v>35618361033</v>
      </c>
      <c r="C35" s="2" t="s">
        <v>51</v>
      </c>
      <c r="D35" s="21"/>
      <c r="E35" s="62">
        <v>117943.75</v>
      </c>
      <c r="F35" s="66">
        <f t="shared" si="0"/>
        <v>268296558.94</v>
      </c>
    </row>
    <row r="36" spans="1:6" x14ac:dyDescent="0.45">
      <c r="A36" s="8">
        <v>45448</v>
      </c>
      <c r="B36" s="58" t="s">
        <v>52</v>
      </c>
      <c r="C36" s="2" t="s">
        <v>53</v>
      </c>
      <c r="D36" s="21">
        <v>6316</v>
      </c>
      <c r="E36" s="62"/>
      <c r="F36" s="66">
        <f t="shared" si="0"/>
        <v>268302874.94</v>
      </c>
    </row>
    <row r="37" spans="1:6" s="1" customFormat="1" x14ac:dyDescent="0.45">
      <c r="A37" s="8">
        <v>45448</v>
      </c>
      <c r="B37" s="58" t="s">
        <v>54</v>
      </c>
      <c r="C37" s="2" t="s">
        <v>55</v>
      </c>
      <c r="D37" s="21">
        <v>6180</v>
      </c>
      <c r="E37" s="62"/>
      <c r="F37" s="66">
        <f t="shared" si="0"/>
        <v>268309054.94</v>
      </c>
    </row>
    <row r="38" spans="1:6" s="1" customFormat="1" ht="92.25" x14ac:dyDescent="0.45">
      <c r="A38" s="8">
        <v>45448</v>
      </c>
      <c r="B38" s="58" t="s">
        <v>56</v>
      </c>
      <c r="C38" s="60" t="s">
        <v>46</v>
      </c>
      <c r="D38" s="21"/>
      <c r="E38" s="62">
        <v>111253.84</v>
      </c>
      <c r="F38" s="66">
        <f t="shared" si="0"/>
        <v>268197801.09999999</v>
      </c>
    </row>
    <row r="39" spans="1:6" s="1" customFormat="1" ht="92.25" x14ac:dyDescent="0.45">
      <c r="A39" s="8">
        <v>45448</v>
      </c>
      <c r="B39" s="58" t="s">
        <v>57</v>
      </c>
      <c r="C39" s="60" t="s">
        <v>61</v>
      </c>
      <c r="D39" s="21"/>
      <c r="E39" s="62">
        <v>100715.65</v>
      </c>
      <c r="F39" s="66">
        <f t="shared" si="0"/>
        <v>268097085.44999999</v>
      </c>
    </row>
    <row r="40" spans="1:6" s="1" customFormat="1" ht="92.25" x14ac:dyDescent="0.45">
      <c r="A40" s="8">
        <v>45448</v>
      </c>
      <c r="B40" s="58" t="s">
        <v>58</v>
      </c>
      <c r="C40" s="60" t="s">
        <v>60</v>
      </c>
      <c r="D40" s="21"/>
      <c r="E40" s="62">
        <v>58940.7</v>
      </c>
      <c r="F40" s="66">
        <f t="shared" si="0"/>
        <v>268038144.75</v>
      </c>
    </row>
    <row r="41" spans="1:6" s="1" customFormat="1" ht="92.25" x14ac:dyDescent="0.45">
      <c r="A41" s="8">
        <v>45448</v>
      </c>
      <c r="B41" s="58" t="s">
        <v>59</v>
      </c>
      <c r="C41" s="60" t="s">
        <v>193</v>
      </c>
      <c r="D41" s="21"/>
      <c r="E41" s="62">
        <v>51933.98</v>
      </c>
      <c r="F41" s="66">
        <f t="shared" si="0"/>
        <v>267986210.77000001</v>
      </c>
    </row>
    <row r="42" spans="1:6" s="59" customFormat="1" ht="61.5" x14ac:dyDescent="0.45">
      <c r="A42" s="61">
        <v>45449</v>
      </c>
      <c r="B42" s="58" t="s">
        <v>77</v>
      </c>
      <c r="C42" s="71" t="s">
        <v>78</v>
      </c>
      <c r="D42" s="64"/>
      <c r="E42" s="62">
        <v>793227.52</v>
      </c>
      <c r="F42" s="66">
        <f t="shared" si="0"/>
        <v>267192983.25</v>
      </c>
    </row>
    <row r="43" spans="1:6" s="1" customFormat="1" x14ac:dyDescent="0.45">
      <c r="A43" s="61">
        <v>45449</v>
      </c>
      <c r="B43" s="58" t="s">
        <v>62</v>
      </c>
      <c r="C43" s="60" t="s">
        <v>63</v>
      </c>
      <c r="D43" s="21"/>
      <c r="E43" s="62">
        <v>68206.8</v>
      </c>
      <c r="F43" s="66">
        <f t="shared" si="0"/>
        <v>267124776.44999999</v>
      </c>
    </row>
    <row r="44" spans="1:6" s="59" customFormat="1" ht="61.5" x14ac:dyDescent="0.45">
      <c r="A44" s="61">
        <v>45453</v>
      </c>
      <c r="B44" s="58" t="s">
        <v>79</v>
      </c>
      <c r="C44" s="71" t="s">
        <v>191</v>
      </c>
      <c r="D44" s="64"/>
      <c r="E44" s="62">
        <v>104950</v>
      </c>
      <c r="F44" s="66">
        <f t="shared" si="0"/>
        <v>267019826.44999999</v>
      </c>
    </row>
    <row r="45" spans="1:6" s="59" customFormat="1" x14ac:dyDescent="0.45">
      <c r="A45" s="61">
        <v>45453</v>
      </c>
      <c r="B45" s="58" t="s">
        <v>64</v>
      </c>
      <c r="C45" s="71" t="s">
        <v>189</v>
      </c>
      <c r="D45" s="64"/>
      <c r="E45" s="62">
        <v>5468005.0599999996</v>
      </c>
      <c r="F45" s="66">
        <f t="shared" si="0"/>
        <v>261551821.38999999</v>
      </c>
    </row>
    <row r="46" spans="1:6" s="59" customFormat="1" ht="61.5" x14ac:dyDescent="0.45">
      <c r="A46" s="61">
        <v>45453</v>
      </c>
      <c r="B46" s="58" t="s">
        <v>65</v>
      </c>
      <c r="C46" s="70" t="s">
        <v>75</v>
      </c>
      <c r="D46" s="64"/>
      <c r="E46" s="62">
        <v>291205.21000000002</v>
      </c>
      <c r="F46" s="66">
        <f t="shared" si="0"/>
        <v>261260616.17999998</v>
      </c>
    </row>
    <row r="47" spans="1:6" s="59" customFormat="1" x14ac:dyDescent="0.45">
      <c r="A47" s="61">
        <v>45453</v>
      </c>
      <c r="B47" s="58" t="s">
        <v>66</v>
      </c>
      <c r="C47" s="69" t="s">
        <v>74</v>
      </c>
      <c r="D47" s="64"/>
      <c r="E47" s="62">
        <v>164534.69</v>
      </c>
      <c r="F47" s="66">
        <f t="shared" si="0"/>
        <v>261096081.48999998</v>
      </c>
    </row>
    <row r="48" spans="1:6" s="59" customFormat="1" x14ac:dyDescent="0.45">
      <c r="A48" s="61">
        <v>45453</v>
      </c>
      <c r="B48" s="58" t="s">
        <v>67</v>
      </c>
      <c r="C48" s="60" t="s">
        <v>194</v>
      </c>
      <c r="D48" s="64"/>
      <c r="E48" s="62">
        <v>16328</v>
      </c>
      <c r="F48" s="66">
        <f t="shared" si="0"/>
        <v>261079753.48999998</v>
      </c>
    </row>
    <row r="49" spans="1:6" s="1" customFormat="1" x14ac:dyDescent="0.45">
      <c r="A49" s="61">
        <v>45453</v>
      </c>
      <c r="B49" s="58" t="s">
        <v>68</v>
      </c>
      <c r="C49" s="71" t="s">
        <v>194</v>
      </c>
      <c r="D49" s="21"/>
      <c r="E49" s="62">
        <v>217921.95</v>
      </c>
      <c r="F49" s="66">
        <f t="shared" si="0"/>
        <v>260861831.53999999</v>
      </c>
    </row>
    <row r="50" spans="1:6" s="1" customFormat="1" x14ac:dyDescent="0.45">
      <c r="A50" s="61">
        <v>45453</v>
      </c>
      <c r="B50" s="63">
        <v>35697933447</v>
      </c>
      <c r="C50" s="2" t="s">
        <v>69</v>
      </c>
      <c r="D50" s="21"/>
      <c r="E50" s="62">
        <v>382236.49</v>
      </c>
      <c r="F50" s="66">
        <f t="shared" si="0"/>
        <v>260479595.04999998</v>
      </c>
    </row>
    <row r="51" spans="1:6" s="1" customFormat="1" ht="92.25" x14ac:dyDescent="0.45">
      <c r="A51" s="61">
        <v>45453</v>
      </c>
      <c r="B51" s="63">
        <v>4524000000008</v>
      </c>
      <c r="C51" s="72" t="s">
        <v>195</v>
      </c>
      <c r="D51" s="21"/>
      <c r="E51" s="62">
        <v>11250</v>
      </c>
      <c r="F51" s="66">
        <f t="shared" si="0"/>
        <v>260468345.04999998</v>
      </c>
    </row>
    <row r="52" spans="1:6" s="1" customFormat="1" x14ac:dyDescent="0.45">
      <c r="A52" s="61">
        <v>45453</v>
      </c>
      <c r="B52" s="63">
        <v>4524000000004</v>
      </c>
      <c r="C52" s="72" t="s">
        <v>76</v>
      </c>
      <c r="D52" s="21"/>
      <c r="E52" s="62">
        <v>6000</v>
      </c>
      <c r="F52" s="66">
        <f t="shared" si="0"/>
        <v>260462345.04999998</v>
      </c>
    </row>
    <row r="53" spans="1:6" s="1" customFormat="1" x14ac:dyDescent="0.45">
      <c r="A53" s="61">
        <v>45453</v>
      </c>
      <c r="B53" s="63">
        <v>35698035379</v>
      </c>
      <c r="C53" s="2" t="s">
        <v>70</v>
      </c>
      <c r="D53" s="21"/>
      <c r="E53" s="62">
        <v>34734.35</v>
      </c>
      <c r="F53" s="66">
        <f t="shared" si="0"/>
        <v>260427610.69999999</v>
      </c>
    </row>
    <row r="54" spans="1:6" s="1" customFormat="1" x14ac:dyDescent="0.45">
      <c r="A54" s="61">
        <v>45453</v>
      </c>
      <c r="B54" s="63">
        <v>35698067602</v>
      </c>
      <c r="C54" s="60" t="s">
        <v>26</v>
      </c>
      <c r="D54" s="21"/>
      <c r="E54" s="62">
        <v>13108</v>
      </c>
      <c r="F54" s="66">
        <f t="shared" si="0"/>
        <v>260414502.69999999</v>
      </c>
    </row>
    <row r="55" spans="1:6" s="1" customFormat="1" ht="123" x14ac:dyDescent="0.45">
      <c r="A55" s="61">
        <v>45453</v>
      </c>
      <c r="B55" s="63">
        <v>179240049043832</v>
      </c>
      <c r="C55" s="72" t="s">
        <v>196</v>
      </c>
      <c r="D55" s="21"/>
      <c r="E55" s="62">
        <v>241200</v>
      </c>
      <c r="F55" s="66">
        <f t="shared" si="0"/>
        <v>260173302.69999999</v>
      </c>
    </row>
    <row r="56" spans="1:6" s="1" customFormat="1" x14ac:dyDescent="0.45">
      <c r="A56" s="8">
        <v>45455</v>
      </c>
      <c r="B56" s="63">
        <v>4524000002023</v>
      </c>
      <c r="C56" s="2" t="s">
        <v>197</v>
      </c>
      <c r="D56" s="21">
        <v>79323471.219999999</v>
      </c>
      <c r="E56" s="62"/>
      <c r="F56" s="66">
        <f t="shared" si="0"/>
        <v>339496773.91999996</v>
      </c>
    </row>
    <row r="57" spans="1:6" s="1" customFormat="1" ht="123" x14ac:dyDescent="0.45">
      <c r="A57" s="8">
        <v>45456</v>
      </c>
      <c r="B57" s="63">
        <v>179240049188272</v>
      </c>
      <c r="C57" s="72" t="s">
        <v>125</v>
      </c>
      <c r="D57" s="21"/>
      <c r="E57" s="62">
        <v>1231125</v>
      </c>
      <c r="F57" s="66">
        <f t="shared" si="0"/>
        <v>338265648.91999996</v>
      </c>
    </row>
    <row r="58" spans="1:6" s="1" customFormat="1" ht="61.5" x14ac:dyDescent="0.45">
      <c r="A58" s="61">
        <v>45456</v>
      </c>
      <c r="B58" s="63">
        <v>4524000000003</v>
      </c>
      <c r="C58" s="71" t="s">
        <v>83</v>
      </c>
      <c r="D58" s="21"/>
      <c r="E58" s="62">
        <v>3850</v>
      </c>
      <c r="F58" s="66">
        <f t="shared" si="0"/>
        <v>338261798.91999996</v>
      </c>
    </row>
    <row r="59" spans="1:6" s="1" customFormat="1" ht="92.25" x14ac:dyDescent="0.45">
      <c r="A59" s="61">
        <v>45456</v>
      </c>
      <c r="B59" s="63">
        <v>4524000000003</v>
      </c>
      <c r="C59" s="72" t="s">
        <v>180</v>
      </c>
      <c r="D59" s="21"/>
      <c r="E59" s="62">
        <v>4300</v>
      </c>
      <c r="F59" s="66">
        <f t="shared" si="0"/>
        <v>338257498.91999996</v>
      </c>
    </row>
    <row r="60" spans="1:6" s="1" customFormat="1" ht="92.25" x14ac:dyDescent="0.45">
      <c r="A60" s="61">
        <v>45456</v>
      </c>
      <c r="B60" s="63">
        <v>4524000000004</v>
      </c>
      <c r="C60" s="72" t="s">
        <v>181</v>
      </c>
      <c r="D60" s="21"/>
      <c r="E60" s="62">
        <v>6150</v>
      </c>
      <c r="F60" s="66">
        <f t="shared" si="0"/>
        <v>338251348.91999996</v>
      </c>
    </row>
    <row r="61" spans="1:6" s="1" customFormat="1" x14ac:dyDescent="0.45">
      <c r="A61" s="61">
        <v>45456</v>
      </c>
      <c r="B61" s="63">
        <v>35741192572</v>
      </c>
      <c r="C61" s="2" t="s">
        <v>27</v>
      </c>
      <c r="D61" s="21"/>
      <c r="E61" s="62">
        <v>186604.68</v>
      </c>
      <c r="F61" s="66">
        <f t="shared" si="0"/>
        <v>338064744.23999995</v>
      </c>
    </row>
    <row r="62" spans="1:6" s="1" customFormat="1" ht="61.5" x14ac:dyDescent="0.45">
      <c r="A62" s="61">
        <v>45456</v>
      </c>
      <c r="B62" s="63">
        <v>35741213631</v>
      </c>
      <c r="C62" s="2" t="s">
        <v>198</v>
      </c>
      <c r="D62" s="21"/>
      <c r="E62" s="62">
        <v>4050</v>
      </c>
      <c r="F62" s="66">
        <f t="shared" si="0"/>
        <v>338060694.23999995</v>
      </c>
    </row>
    <row r="63" spans="1:6" s="1" customFormat="1" x14ac:dyDescent="0.45">
      <c r="A63" s="61">
        <v>45456</v>
      </c>
      <c r="B63" s="63">
        <v>35741242825</v>
      </c>
      <c r="C63" s="2" t="s">
        <v>80</v>
      </c>
      <c r="D63" s="21"/>
      <c r="E63" s="62">
        <v>46534.02</v>
      </c>
      <c r="F63" s="66">
        <f t="shared" si="0"/>
        <v>338014160.21999997</v>
      </c>
    </row>
    <row r="64" spans="1:6" s="1" customFormat="1" x14ac:dyDescent="0.45">
      <c r="A64" s="61">
        <v>45456</v>
      </c>
      <c r="B64" s="63">
        <v>35741273472</v>
      </c>
      <c r="C64" s="2" t="s">
        <v>81</v>
      </c>
      <c r="D64" s="21"/>
      <c r="E64" s="62">
        <v>105338.98</v>
      </c>
      <c r="F64" s="66">
        <f t="shared" si="0"/>
        <v>337908821.23999995</v>
      </c>
    </row>
    <row r="65" spans="1:6" s="1" customFormat="1" x14ac:dyDescent="0.45">
      <c r="A65" s="61">
        <v>45456</v>
      </c>
      <c r="B65" s="63">
        <v>35741364986</v>
      </c>
      <c r="C65" s="2" t="s">
        <v>82</v>
      </c>
      <c r="D65" s="21"/>
      <c r="E65" s="62">
        <v>118650</v>
      </c>
      <c r="F65" s="66">
        <f t="shared" si="0"/>
        <v>337790171.23999995</v>
      </c>
    </row>
    <row r="66" spans="1:6" s="1" customFormat="1" ht="92.25" x14ac:dyDescent="0.45">
      <c r="A66" s="61">
        <v>45460</v>
      </c>
      <c r="B66" s="63" t="s">
        <v>84</v>
      </c>
      <c r="C66" s="71" t="s">
        <v>182</v>
      </c>
      <c r="D66" s="64"/>
      <c r="E66" s="62">
        <v>3850</v>
      </c>
      <c r="F66" s="66">
        <f t="shared" si="0"/>
        <v>337786321.23999995</v>
      </c>
    </row>
    <row r="67" spans="1:6" s="1" customFormat="1" ht="92.25" x14ac:dyDescent="0.45">
      <c r="A67" s="61">
        <v>45460</v>
      </c>
      <c r="B67" s="63" t="s">
        <v>84</v>
      </c>
      <c r="C67" s="72" t="s">
        <v>190</v>
      </c>
      <c r="D67" s="64"/>
      <c r="E67" s="62">
        <v>3850</v>
      </c>
      <c r="F67" s="66">
        <f t="shared" si="0"/>
        <v>337782471.23999995</v>
      </c>
    </row>
    <row r="68" spans="1:6" s="1" customFormat="1" ht="92.25" x14ac:dyDescent="0.45">
      <c r="A68" s="61">
        <v>45460</v>
      </c>
      <c r="B68" s="63" t="s">
        <v>85</v>
      </c>
      <c r="C68" s="71" t="s">
        <v>124</v>
      </c>
      <c r="D68" s="64"/>
      <c r="E68" s="62">
        <v>9000</v>
      </c>
      <c r="F68" s="66">
        <f t="shared" si="0"/>
        <v>337773471.23999995</v>
      </c>
    </row>
    <row r="69" spans="1:6" s="1" customFormat="1" ht="61.5" x14ac:dyDescent="0.45">
      <c r="A69" s="61">
        <v>45460</v>
      </c>
      <c r="B69" s="63" t="s">
        <v>86</v>
      </c>
      <c r="C69" s="72" t="s">
        <v>183</v>
      </c>
      <c r="D69" s="64"/>
      <c r="E69" s="62">
        <v>6900</v>
      </c>
      <c r="F69" s="66">
        <f t="shared" si="0"/>
        <v>337766571.23999995</v>
      </c>
    </row>
    <row r="70" spans="1:6" s="1" customFormat="1" ht="92.25" x14ac:dyDescent="0.45">
      <c r="A70" s="61">
        <v>45460</v>
      </c>
      <c r="B70" s="63" t="s">
        <v>86</v>
      </c>
      <c r="C70" s="71" t="s">
        <v>184</v>
      </c>
      <c r="D70" s="64"/>
      <c r="E70" s="62">
        <v>14100</v>
      </c>
      <c r="F70" s="66">
        <f t="shared" si="0"/>
        <v>337752471.23999995</v>
      </c>
    </row>
    <row r="71" spans="1:6" s="1" customFormat="1" x14ac:dyDescent="0.45">
      <c r="A71" s="61">
        <v>45460</v>
      </c>
      <c r="B71" s="63" t="s">
        <v>87</v>
      </c>
      <c r="C71" s="71" t="s">
        <v>123</v>
      </c>
      <c r="D71" s="64"/>
      <c r="E71" s="62">
        <v>53500</v>
      </c>
      <c r="F71" s="66">
        <f t="shared" si="0"/>
        <v>337698971.23999995</v>
      </c>
    </row>
    <row r="72" spans="1:6" s="1" customFormat="1" ht="61.5" x14ac:dyDescent="0.45">
      <c r="A72" s="61">
        <v>45460</v>
      </c>
      <c r="B72" s="63" t="s">
        <v>84</v>
      </c>
      <c r="C72" s="72" t="s">
        <v>122</v>
      </c>
      <c r="D72" s="64"/>
      <c r="E72" s="62">
        <v>3850</v>
      </c>
      <c r="F72" s="66">
        <f t="shared" si="0"/>
        <v>337695121.23999995</v>
      </c>
    </row>
    <row r="73" spans="1:6" s="1" customFormat="1" x14ac:dyDescent="0.45">
      <c r="A73" s="61">
        <v>45460</v>
      </c>
      <c r="B73" s="63" t="s">
        <v>88</v>
      </c>
      <c r="C73" s="71" t="s">
        <v>115</v>
      </c>
      <c r="D73" s="64"/>
      <c r="E73" s="62">
        <v>70500.39</v>
      </c>
      <c r="F73" s="66">
        <f t="shared" si="0"/>
        <v>337624620.84999996</v>
      </c>
    </row>
    <row r="74" spans="1:6" s="1" customFormat="1" x14ac:dyDescent="0.45">
      <c r="A74" s="61">
        <v>45460</v>
      </c>
      <c r="B74" s="63" t="s">
        <v>89</v>
      </c>
      <c r="C74" s="71" t="s">
        <v>116</v>
      </c>
      <c r="D74" s="64"/>
      <c r="E74" s="62">
        <v>949446.22</v>
      </c>
      <c r="F74" s="66">
        <f t="shared" si="0"/>
        <v>336675174.62999994</v>
      </c>
    </row>
    <row r="75" spans="1:6" s="1" customFormat="1" x14ac:dyDescent="0.45">
      <c r="A75" s="61">
        <v>45460</v>
      </c>
      <c r="B75" s="63" t="s">
        <v>90</v>
      </c>
      <c r="C75" s="71" t="s">
        <v>117</v>
      </c>
      <c r="D75" s="64"/>
      <c r="E75" s="62">
        <v>56500</v>
      </c>
      <c r="F75" s="66">
        <f t="shared" si="0"/>
        <v>336618674.62999994</v>
      </c>
    </row>
    <row r="76" spans="1:6" s="1" customFormat="1" ht="34.5" customHeight="1" x14ac:dyDescent="0.45">
      <c r="A76" s="61">
        <v>45460</v>
      </c>
      <c r="B76" s="63" t="s">
        <v>91</v>
      </c>
      <c r="C76" s="71" t="s">
        <v>118</v>
      </c>
      <c r="D76" s="64"/>
      <c r="E76" s="62">
        <v>135257.60999999999</v>
      </c>
      <c r="F76" s="66">
        <f t="shared" si="0"/>
        <v>336483417.01999992</v>
      </c>
    </row>
    <row r="77" spans="1:6" s="1" customFormat="1" x14ac:dyDescent="0.45">
      <c r="A77" s="61">
        <v>45460</v>
      </c>
      <c r="B77" s="63" t="s">
        <v>92</v>
      </c>
      <c r="C77" s="71" t="s">
        <v>119</v>
      </c>
      <c r="D77" s="64"/>
      <c r="E77" s="62">
        <v>32319</v>
      </c>
      <c r="F77" s="66">
        <f t="shared" si="0"/>
        <v>336451098.01999992</v>
      </c>
    </row>
    <row r="78" spans="1:6" s="1" customFormat="1" x14ac:dyDescent="0.45">
      <c r="A78" s="61">
        <v>45460</v>
      </c>
      <c r="B78" s="63" t="s">
        <v>93</v>
      </c>
      <c r="C78" s="71" t="s">
        <v>120</v>
      </c>
      <c r="D78" s="64"/>
      <c r="E78" s="62">
        <v>14079.5</v>
      </c>
      <c r="F78" s="66">
        <f t="shared" si="0"/>
        <v>336437018.51999992</v>
      </c>
    </row>
    <row r="79" spans="1:6" s="1" customFormat="1" ht="61.5" x14ac:dyDescent="0.45">
      <c r="A79" s="61">
        <v>45462</v>
      </c>
      <c r="B79" s="63" t="s">
        <v>84</v>
      </c>
      <c r="C79" s="71" t="s">
        <v>114</v>
      </c>
      <c r="D79" s="64"/>
      <c r="E79" s="62">
        <v>6000</v>
      </c>
      <c r="F79" s="66">
        <f t="shared" ref="F79:F124" si="1">F78+D79-E79</f>
        <v>336431018.51999992</v>
      </c>
    </row>
    <row r="80" spans="1:6" s="1" customFormat="1" ht="92.25" x14ac:dyDescent="0.45">
      <c r="A80" s="61">
        <v>45462</v>
      </c>
      <c r="B80" s="63" t="s">
        <v>86</v>
      </c>
      <c r="C80" s="71" t="s">
        <v>185</v>
      </c>
      <c r="D80" s="64"/>
      <c r="E80" s="62">
        <v>7750</v>
      </c>
      <c r="F80" s="66">
        <f t="shared" si="1"/>
        <v>336423268.51999992</v>
      </c>
    </row>
    <row r="81" spans="1:6" s="1" customFormat="1" ht="61.5" x14ac:dyDescent="0.45">
      <c r="A81" s="61">
        <v>45462</v>
      </c>
      <c r="B81" s="63" t="s">
        <v>94</v>
      </c>
      <c r="C81" s="71" t="s">
        <v>186</v>
      </c>
      <c r="D81" s="64"/>
      <c r="E81" s="62">
        <v>3400</v>
      </c>
      <c r="F81" s="66">
        <f t="shared" si="1"/>
        <v>336419868.51999992</v>
      </c>
    </row>
    <row r="82" spans="1:6" s="1" customFormat="1" x14ac:dyDescent="0.45">
      <c r="A82" s="61">
        <v>45462</v>
      </c>
      <c r="B82" s="63" t="s">
        <v>95</v>
      </c>
      <c r="C82" s="71" t="s">
        <v>121</v>
      </c>
      <c r="D82" s="64"/>
      <c r="E82" s="62">
        <v>55947.6</v>
      </c>
      <c r="F82" s="66">
        <f t="shared" si="1"/>
        <v>336363920.9199999</v>
      </c>
    </row>
    <row r="83" spans="1:6" s="1" customFormat="1" x14ac:dyDescent="0.45">
      <c r="A83" s="61">
        <v>45463</v>
      </c>
      <c r="B83" s="63" t="s">
        <v>96</v>
      </c>
      <c r="C83" s="71" t="s">
        <v>107</v>
      </c>
      <c r="D83" s="64"/>
      <c r="E83" s="62">
        <v>3588427.32</v>
      </c>
      <c r="F83" s="66">
        <f t="shared" si="1"/>
        <v>332775493.5999999</v>
      </c>
    </row>
    <row r="84" spans="1:6" s="1" customFormat="1" x14ac:dyDescent="0.45">
      <c r="A84" s="61">
        <v>45463</v>
      </c>
      <c r="B84" s="63" t="s">
        <v>86</v>
      </c>
      <c r="C84" s="71" t="s">
        <v>108</v>
      </c>
      <c r="D84" s="64"/>
      <c r="E84" s="62">
        <v>282906.25</v>
      </c>
      <c r="F84" s="66">
        <f t="shared" si="1"/>
        <v>332492587.3499999</v>
      </c>
    </row>
    <row r="85" spans="1:6" s="1" customFormat="1" x14ac:dyDescent="0.45">
      <c r="A85" s="61">
        <v>45463</v>
      </c>
      <c r="B85" s="63" t="s">
        <v>97</v>
      </c>
      <c r="C85" s="71" t="s">
        <v>105</v>
      </c>
      <c r="D85" s="64"/>
      <c r="E85" s="62">
        <v>60000</v>
      </c>
      <c r="F85" s="66">
        <f t="shared" si="1"/>
        <v>332432587.3499999</v>
      </c>
    </row>
    <row r="86" spans="1:6" s="1" customFormat="1" x14ac:dyDescent="0.45">
      <c r="A86" s="61">
        <v>45463</v>
      </c>
      <c r="B86" s="63" t="s">
        <v>97</v>
      </c>
      <c r="C86" s="71" t="s">
        <v>106</v>
      </c>
      <c r="D86" s="64"/>
      <c r="E86" s="62">
        <v>61000</v>
      </c>
      <c r="F86" s="66">
        <f t="shared" si="1"/>
        <v>332371587.3499999</v>
      </c>
    </row>
    <row r="87" spans="1:6" s="1" customFormat="1" ht="61.5" x14ac:dyDescent="0.45">
      <c r="A87" s="61">
        <v>45463</v>
      </c>
      <c r="B87" s="63" t="s">
        <v>98</v>
      </c>
      <c r="C87" s="71" t="s">
        <v>104</v>
      </c>
      <c r="D87" s="64"/>
      <c r="E87" s="62">
        <v>45000</v>
      </c>
      <c r="F87" s="66">
        <f t="shared" si="1"/>
        <v>332326587.3499999</v>
      </c>
    </row>
    <row r="88" spans="1:6" s="1" customFormat="1" x14ac:dyDescent="0.45">
      <c r="A88" s="61">
        <v>45463</v>
      </c>
      <c r="B88" s="63" t="s">
        <v>99</v>
      </c>
      <c r="C88" s="71" t="s">
        <v>109</v>
      </c>
      <c r="D88" s="64"/>
      <c r="E88" s="62">
        <v>26015453.57</v>
      </c>
      <c r="F88" s="66">
        <f t="shared" si="1"/>
        <v>306311133.77999991</v>
      </c>
    </row>
    <row r="89" spans="1:6" s="1" customFormat="1" ht="61.5" x14ac:dyDescent="0.45">
      <c r="A89" s="61">
        <v>45463</v>
      </c>
      <c r="B89" s="63" t="s">
        <v>100</v>
      </c>
      <c r="C89" s="71" t="s">
        <v>110</v>
      </c>
      <c r="D89" s="64"/>
      <c r="E89" s="62">
        <v>2380762.9</v>
      </c>
      <c r="F89" s="66">
        <f t="shared" si="1"/>
        <v>303930370.87999994</v>
      </c>
    </row>
    <row r="90" spans="1:6" s="1" customFormat="1" ht="61.5" x14ac:dyDescent="0.45">
      <c r="A90" s="61">
        <v>45463</v>
      </c>
      <c r="B90" s="63" t="s">
        <v>101</v>
      </c>
      <c r="C90" s="71" t="s">
        <v>111</v>
      </c>
      <c r="D90" s="64"/>
      <c r="E90" s="62">
        <v>271897.28999999998</v>
      </c>
      <c r="F90" s="66">
        <f t="shared" si="1"/>
        <v>303658473.58999991</v>
      </c>
    </row>
    <row r="91" spans="1:6" s="1" customFormat="1" x14ac:dyDescent="0.45">
      <c r="A91" s="61">
        <v>45463</v>
      </c>
      <c r="B91" s="63" t="s">
        <v>102</v>
      </c>
      <c r="C91" s="71" t="s">
        <v>112</v>
      </c>
      <c r="D91" s="64"/>
      <c r="E91" s="62">
        <v>77292</v>
      </c>
      <c r="F91" s="66">
        <f t="shared" si="1"/>
        <v>303581181.58999991</v>
      </c>
    </row>
    <row r="92" spans="1:6" s="1" customFormat="1" x14ac:dyDescent="0.45">
      <c r="A92" s="61">
        <v>45463</v>
      </c>
      <c r="B92" s="63" t="s">
        <v>103</v>
      </c>
      <c r="C92" s="71" t="s">
        <v>113</v>
      </c>
      <c r="D92" s="64"/>
      <c r="E92" s="62">
        <v>9523.19</v>
      </c>
      <c r="F92" s="66">
        <f t="shared" si="1"/>
        <v>303571658.39999992</v>
      </c>
    </row>
    <row r="93" spans="1:6" s="59" customFormat="1" ht="61.5" x14ac:dyDescent="0.45">
      <c r="A93" s="61">
        <v>45464</v>
      </c>
      <c r="B93" s="63">
        <v>10179</v>
      </c>
      <c r="C93" s="71" t="s">
        <v>165</v>
      </c>
      <c r="D93" s="64"/>
      <c r="E93" s="62">
        <v>150000</v>
      </c>
      <c r="F93" s="66">
        <f t="shared" si="1"/>
        <v>303421658.39999992</v>
      </c>
    </row>
    <row r="94" spans="1:6" s="1" customFormat="1" x14ac:dyDescent="0.45">
      <c r="A94" s="61">
        <v>45464</v>
      </c>
      <c r="B94" s="63" t="s">
        <v>126</v>
      </c>
      <c r="C94" s="71" t="s">
        <v>151</v>
      </c>
      <c r="D94" s="64"/>
      <c r="E94" s="62">
        <v>677311.63</v>
      </c>
      <c r="F94" s="66">
        <f t="shared" si="1"/>
        <v>302744346.76999992</v>
      </c>
    </row>
    <row r="95" spans="1:6" s="1" customFormat="1" ht="36" customHeight="1" x14ac:dyDescent="0.45">
      <c r="A95" s="61">
        <v>45464</v>
      </c>
      <c r="B95" s="63" t="s">
        <v>127</v>
      </c>
      <c r="C95" s="71" t="s">
        <v>152</v>
      </c>
      <c r="D95" s="64"/>
      <c r="E95" s="62">
        <v>6780</v>
      </c>
      <c r="F95" s="66">
        <f t="shared" si="1"/>
        <v>302737566.76999992</v>
      </c>
    </row>
    <row r="96" spans="1:6" s="1" customFormat="1" x14ac:dyDescent="0.45">
      <c r="A96" s="61">
        <v>45464</v>
      </c>
      <c r="B96" s="63" t="s">
        <v>128</v>
      </c>
      <c r="C96" s="71" t="s">
        <v>153</v>
      </c>
      <c r="D96" s="64"/>
      <c r="E96" s="62">
        <v>104700.45</v>
      </c>
      <c r="F96" s="66">
        <f t="shared" si="1"/>
        <v>302632866.31999993</v>
      </c>
    </row>
    <row r="97" spans="1:7" s="1" customFormat="1" ht="61.5" x14ac:dyDescent="0.45">
      <c r="A97" s="61">
        <v>45467</v>
      </c>
      <c r="B97" s="63" t="s">
        <v>84</v>
      </c>
      <c r="C97" s="72" t="s">
        <v>171</v>
      </c>
      <c r="D97" s="64"/>
      <c r="E97" s="62">
        <v>3850</v>
      </c>
      <c r="F97" s="66">
        <f t="shared" si="1"/>
        <v>302629016.31999993</v>
      </c>
    </row>
    <row r="98" spans="1:7" s="59" customFormat="1" ht="92.25" x14ac:dyDescent="0.45">
      <c r="A98" s="61">
        <v>45467</v>
      </c>
      <c r="B98" s="63" t="s">
        <v>167</v>
      </c>
      <c r="C98" s="71" t="s">
        <v>175</v>
      </c>
      <c r="D98" s="64">
        <v>511438.94</v>
      </c>
      <c r="E98" s="62"/>
      <c r="F98" s="66">
        <f t="shared" si="1"/>
        <v>303140455.25999993</v>
      </c>
    </row>
    <row r="99" spans="1:7" s="1" customFormat="1" x14ac:dyDescent="0.45">
      <c r="A99" s="61">
        <v>45467</v>
      </c>
      <c r="B99" s="63" t="s">
        <v>129</v>
      </c>
      <c r="C99" s="71" t="s">
        <v>170</v>
      </c>
      <c r="D99" s="64"/>
      <c r="E99" s="62">
        <v>750</v>
      </c>
      <c r="F99" s="66">
        <f t="shared" si="1"/>
        <v>303139705.25999993</v>
      </c>
    </row>
    <row r="100" spans="1:7" s="1" customFormat="1" ht="61.5" x14ac:dyDescent="0.45">
      <c r="A100" s="61">
        <v>45467</v>
      </c>
      <c r="B100" s="63" t="s">
        <v>130</v>
      </c>
      <c r="C100" s="71" t="s">
        <v>172</v>
      </c>
      <c r="D100" s="64"/>
      <c r="E100" s="62">
        <v>90366.28</v>
      </c>
      <c r="F100" s="66">
        <f t="shared" si="1"/>
        <v>303049338.97999996</v>
      </c>
    </row>
    <row r="101" spans="1:7" s="1" customFormat="1" ht="61.5" x14ac:dyDescent="0.45">
      <c r="A101" s="61">
        <v>45467</v>
      </c>
      <c r="B101" s="63" t="s">
        <v>131</v>
      </c>
      <c r="C101" s="71" t="s">
        <v>172</v>
      </c>
      <c r="D101" s="64"/>
      <c r="E101" s="62">
        <v>12675</v>
      </c>
      <c r="F101" s="66">
        <f t="shared" si="1"/>
        <v>303036663.97999996</v>
      </c>
    </row>
    <row r="102" spans="1:7" s="1" customFormat="1" x14ac:dyDescent="0.45">
      <c r="A102" s="61">
        <v>45467</v>
      </c>
      <c r="B102" s="63" t="s">
        <v>132</v>
      </c>
      <c r="C102" s="71" t="s">
        <v>154</v>
      </c>
      <c r="D102" s="64"/>
      <c r="E102" s="62">
        <v>221570.15</v>
      </c>
      <c r="F102" s="66">
        <f t="shared" si="1"/>
        <v>302815093.82999998</v>
      </c>
    </row>
    <row r="103" spans="1:7" s="1" customFormat="1" x14ac:dyDescent="0.45">
      <c r="A103" s="61">
        <v>45467</v>
      </c>
      <c r="B103" s="63" t="s">
        <v>133</v>
      </c>
      <c r="C103" s="72" t="s">
        <v>168</v>
      </c>
      <c r="D103" s="64"/>
      <c r="E103" s="62">
        <v>1670605.06</v>
      </c>
      <c r="F103" s="66">
        <f t="shared" si="1"/>
        <v>301144488.76999998</v>
      </c>
    </row>
    <row r="104" spans="1:7" s="1" customFormat="1" x14ac:dyDescent="0.45">
      <c r="A104" s="61">
        <v>45467</v>
      </c>
      <c r="B104" s="63" t="s">
        <v>134</v>
      </c>
      <c r="C104" s="71" t="s">
        <v>155</v>
      </c>
      <c r="D104" s="64"/>
      <c r="E104" s="62">
        <v>75351.429999999993</v>
      </c>
      <c r="F104" s="66">
        <f t="shared" si="1"/>
        <v>301069137.33999997</v>
      </c>
    </row>
    <row r="105" spans="1:7" s="1" customFormat="1" x14ac:dyDescent="0.45">
      <c r="A105" s="61">
        <v>45467</v>
      </c>
      <c r="B105" s="63" t="s">
        <v>135</v>
      </c>
      <c r="C105" s="71" t="s">
        <v>156</v>
      </c>
      <c r="D105" s="64"/>
      <c r="E105" s="62">
        <v>35005.160000000003</v>
      </c>
      <c r="F105" s="66">
        <f t="shared" si="1"/>
        <v>301034132.17999995</v>
      </c>
    </row>
    <row r="106" spans="1:7" s="1" customFormat="1" x14ac:dyDescent="0.45">
      <c r="A106" s="61">
        <v>45467</v>
      </c>
      <c r="B106" s="63" t="s">
        <v>136</v>
      </c>
      <c r="C106" s="71" t="s">
        <v>157</v>
      </c>
      <c r="D106" s="64"/>
      <c r="E106" s="62">
        <v>43177.3</v>
      </c>
      <c r="F106" s="66">
        <f t="shared" si="1"/>
        <v>300990954.87999994</v>
      </c>
    </row>
    <row r="107" spans="1:7" s="1" customFormat="1" ht="61.5" x14ac:dyDescent="0.45">
      <c r="A107" s="61">
        <v>45467</v>
      </c>
      <c r="B107" s="63" t="s">
        <v>137</v>
      </c>
      <c r="C107" s="72" t="s">
        <v>169</v>
      </c>
      <c r="D107" s="64"/>
      <c r="E107" s="62">
        <v>527466.65</v>
      </c>
      <c r="F107" s="66">
        <f t="shared" si="1"/>
        <v>300463488.22999996</v>
      </c>
    </row>
    <row r="108" spans="1:7" s="1" customFormat="1" x14ac:dyDescent="0.45">
      <c r="A108" s="61">
        <v>45467</v>
      </c>
      <c r="B108" s="63" t="s">
        <v>138</v>
      </c>
      <c r="C108" s="71" t="s">
        <v>158</v>
      </c>
      <c r="D108" s="64"/>
      <c r="E108" s="62">
        <v>13326.75</v>
      </c>
      <c r="F108" s="66">
        <f t="shared" si="1"/>
        <v>300450161.47999996</v>
      </c>
    </row>
    <row r="109" spans="1:7" s="1" customFormat="1" x14ac:dyDescent="0.45">
      <c r="A109" s="61">
        <v>45468</v>
      </c>
      <c r="B109" s="63" t="s">
        <v>139</v>
      </c>
      <c r="C109" s="71" t="s">
        <v>178</v>
      </c>
      <c r="D109" s="64"/>
      <c r="E109" s="62">
        <v>6690067.5300000003</v>
      </c>
      <c r="F109" s="66">
        <f t="shared" si="1"/>
        <v>293760093.94999999</v>
      </c>
    </row>
    <row r="110" spans="1:7" s="1" customFormat="1" x14ac:dyDescent="0.45">
      <c r="A110" s="61">
        <v>45468</v>
      </c>
      <c r="B110" s="63" t="s">
        <v>140</v>
      </c>
      <c r="C110" s="71" t="s">
        <v>50</v>
      </c>
      <c r="D110" s="64"/>
      <c r="E110" s="62">
        <v>90000</v>
      </c>
      <c r="F110" s="66">
        <f t="shared" si="1"/>
        <v>293670093.94999999</v>
      </c>
    </row>
    <row r="111" spans="1:7" s="1" customFormat="1" x14ac:dyDescent="0.45">
      <c r="A111" s="61">
        <v>45468</v>
      </c>
      <c r="B111" s="63" t="s">
        <v>141</v>
      </c>
      <c r="C111" s="71" t="s">
        <v>159</v>
      </c>
      <c r="D111" s="64"/>
      <c r="E111" s="62">
        <v>19968.34</v>
      </c>
      <c r="F111" s="66">
        <f t="shared" si="1"/>
        <v>293650125.61000001</v>
      </c>
      <c r="G111" s="41"/>
    </row>
    <row r="112" spans="1:7" s="1" customFormat="1" x14ac:dyDescent="0.45">
      <c r="A112" s="61">
        <v>45468</v>
      </c>
      <c r="B112" s="63" t="s">
        <v>142</v>
      </c>
      <c r="C112" s="71" t="s">
        <v>160</v>
      </c>
      <c r="D112" s="64"/>
      <c r="E112" s="62">
        <v>10170</v>
      </c>
      <c r="F112" s="66">
        <f t="shared" si="1"/>
        <v>293639955.61000001</v>
      </c>
    </row>
    <row r="113" spans="1:8" s="1" customFormat="1" x14ac:dyDescent="0.45">
      <c r="A113" s="61">
        <v>45468</v>
      </c>
      <c r="B113" s="63" t="s">
        <v>143</v>
      </c>
      <c r="C113" s="71" t="s">
        <v>161</v>
      </c>
      <c r="D113" s="64"/>
      <c r="E113" s="62">
        <v>34308.5</v>
      </c>
      <c r="F113" s="66">
        <f t="shared" si="1"/>
        <v>293605647.11000001</v>
      </c>
    </row>
    <row r="114" spans="1:8" s="1" customFormat="1" x14ac:dyDescent="0.45">
      <c r="A114" s="61">
        <v>45468</v>
      </c>
      <c r="B114" s="63" t="s">
        <v>144</v>
      </c>
      <c r="C114" s="72" t="s">
        <v>173</v>
      </c>
      <c r="D114" s="64"/>
      <c r="E114" s="62">
        <v>6000</v>
      </c>
      <c r="F114" s="66">
        <f t="shared" si="1"/>
        <v>293599647.11000001</v>
      </c>
    </row>
    <row r="115" spans="1:8" s="1" customFormat="1" x14ac:dyDescent="0.45">
      <c r="A115" s="61">
        <v>45469</v>
      </c>
      <c r="B115" s="63" t="s">
        <v>145</v>
      </c>
      <c r="C115" s="71" t="s">
        <v>162</v>
      </c>
      <c r="D115" s="64"/>
      <c r="E115" s="62">
        <v>37290</v>
      </c>
      <c r="F115" s="66">
        <f t="shared" si="1"/>
        <v>293562357.11000001</v>
      </c>
    </row>
    <row r="116" spans="1:8" s="1" customFormat="1" ht="123" x14ac:dyDescent="0.45">
      <c r="A116" s="61">
        <v>45469</v>
      </c>
      <c r="B116" s="63" t="s">
        <v>146</v>
      </c>
      <c r="C116" s="72" t="s">
        <v>176</v>
      </c>
      <c r="D116" s="64"/>
      <c r="E116" s="62">
        <v>237600</v>
      </c>
      <c r="F116" s="66">
        <f t="shared" si="1"/>
        <v>293324757.11000001</v>
      </c>
    </row>
    <row r="117" spans="1:8" s="1" customFormat="1" x14ac:dyDescent="0.45">
      <c r="A117" s="61">
        <v>45470</v>
      </c>
      <c r="B117" s="63" t="s">
        <v>84</v>
      </c>
      <c r="C117" s="72" t="s">
        <v>174</v>
      </c>
      <c r="D117" s="64"/>
      <c r="E117" s="62">
        <v>1500</v>
      </c>
      <c r="F117" s="66">
        <f t="shared" si="1"/>
        <v>293323257.11000001</v>
      </c>
    </row>
    <row r="118" spans="1:8" s="1" customFormat="1" ht="61.5" x14ac:dyDescent="0.45">
      <c r="A118" s="61">
        <v>45470</v>
      </c>
      <c r="B118" s="63" t="s">
        <v>85</v>
      </c>
      <c r="C118" s="72" t="s">
        <v>187</v>
      </c>
      <c r="D118" s="64"/>
      <c r="E118" s="62">
        <v>9600</v>
      </c>
      <c r="F118" s="66">
        <f t="shared" si="1"/>
        <v>293313657.11000001</v>
      </c>
    </row>
    <row r="119" spans="1:8" s="1" customFormat="1" ht="92.25" x14ac:dyDescent="0.45">
      <c r="A119" s="61">
        <v>45470</v>
      </c>
      <c r="B119" s="63" t="s">
        <v>85</v>
      </c>
      <c r="C119" s="72" t="s">
        <v>188</v>
      </c>
      <c r="D119" s="64"/>
      <c r="E119" s="62">
        <v>10500</v>
      </c>
      <c r="F119" s="66">
        <f t="shared" si="1"/>
        <v>293303157.11000001</v>
      </c>
    </row>
    <row r="120" spans="1:8" s="1" customFormat="1" x14ac:dyDescent="0.45">
      <c r="A120" s="61">
        <v>45470</v>
      </c>
      <c r="B120" s="63" t="s">
        <v>147</v>
      </c>
      <c r="C120" s="71" t="s">
        <v>159</v>
      </c>
      <c r="D120" s="64"/>
      <c r="E120" s="62">
        <v>57520.65</v>
      </c>
      <c r="F120" s="66">
        <f t="shared" si="1"/>
        <v>293245636.46000004</v>
      </c>
    </row>
    <row r="121" spans="1:8" s="1" customFormat="1" x14ac:dyDescent="0.45">
      <c r="A121" s="61">
        <v>45470</v>
      </c>
      <c r="B121" s="63" t="s">
        <v>148</v>
      </c>
      <c r="C121" s="71" t="s">
        <v>163</v>
      </c>
      <c r="D121" s="64"/>
      <c r="E121" s="62">
        <v>14125</v>
      </c>
      <c r="F121" s="66">
        <f t="shared" si="1"/>
        <v>293231511.46000004</v>
      </c>
    </row>
    <row r="122" spans="1:8" s="1" customFormat="1" x14ac:dyDescent="0.45">
      <c r="A122" s="61">
        <v>45470</v>
      </c>
      <c r="B122" s="63" t="s">
        <v>149</v>
      </c>
      <c r="C122" s="71" t="s">
        <v>164</v>
      </c>
      <c r="D122" s="64"/>
      <c r="E122" s="62">
        <v>21176.77</v>
      </c>
      <c r="F122" s="66">
        <f t="shared" si="1"/>
        <v>293210334.69000006</v>
      </c>
      <c r="G122" s="59"/>
      <c r="H122" s="59"/>
    </row>
    <row r="123" spans="1:8" s="1" customFormat="1" x14ac:dyDescent="0.45">
      <c r="A123" s="61">
        <v>45471</v>
      </c>
      <c r="B123" s="63" t="s">
        <v>150</v>
      </c>
      <c r="C123" s="72" t="s">
        <v>177</v>
      </c>
      <c r="D123" s="64"/>
      <c r="E123" s="62">
        <v>460190.15</v>
      </c>
      <c r="F123" s="66">
        <f t="shared" si="1"/>
        <v>292750144.54000008</v>
      </c>
      <c r="G123" s="59"/>
      <c r="H123" s="59"/>
    </row>
    <row r="124" spans="1:8" s="1" customFormat="1" x14ac:dyDescent="0.45">
      <c r="A124" s="8">
        <v>45473</v>
      </c>
      <c r="B124" s="18"/>
      <c r="C124" s="2" t="s">
        <v>166</v>
      </c>
      <c r="D124" s="64"/>
      <c r="E124" s="73">
        <v>76849.409999999989</v>
      </c>
      <c r="F124" s="66">
        <f t="shared" si="1"/>
        <v>292673295.13000005</v>
      </c>
      <c r="G124" s="59"/>
      <c r="H124" s="59"/>
    </row>
    <row r="125" spans="1:8" s="1" customFormat="1" ht="30" x14ac:dyDescent="0.4">
      <c r="A125" s="48" t="s">
        <v>14</v>
      </c>
      <c r="B125" s="22"/>
      <c r="C125" s="22"/>
      <c r="D125" s="49">
        <f>SUM(D14:D124)</f>
        <v>79871340.159999996</v>
      </c>
      <c r="E125" s="50">
        <f>SUM(E14:E124)</f>
        <v>62415664.849999994</v>
      </c>
      <c r="F125" s="50">
        <v>292673295.13000005</v>
      </c>
    </row>
    <row r="126" spans="1:8" ht="20.100000000000001" customHeight="1" x14ac:dyDescent="0.45">
      <c r="A126" s="23"/>
      <c r="B126" s="24"/>
      <c r="C126" s="25"/>
      <c r="D126" s="45"/>
      <c r="E126" s="26"/>
    </row>
    <row r="127" spans="1:8" ht="32.25" customHeight="1" x14ac:dyDescent="0.45">
      <c r="A127" s="23"/>
      <c r="B127" s="24"/>
      <c r="C127" s="25"/>
      <c r="D127" s="45"/>
      <c r="E127" s="26"/>
    </row>
    <row r="128" spans="1:8" ht="20.100000000000001" customHeight="1" x14ac:dyDescent="0.45">
      <c r="A128" s="23"/>
      <c r="B128" s="24"/>
      <c r="C128" s="25"/>
      <c r="D128" s="45"/>
      <c r="E128" s="26"/>
    </row>
    <row r="129" spans="1:6" ht="20.100000000000001" customHeight="1" x14ac:dyDescent="0.45">
      <c r="A129" s="23"/>
      <c r="B129" s="24"/>
      <c r="C129" s="25"/>
      <c r="D129" s="45"/>
      <c r="E129" s="26"/>
    </row>
    <row r="130" spans="1:6" ht="20.100000000000001" customHeight="1" x14ac:dyDescent="0.45">
      <c r="A130" s="30"/>
      <c r="B130" s="36"/>
      <c r="C130" s="31"/>
      <c r="D130" s="45"/>
      <c r="E130" s="32"/>
      <c r="F130" s="27"/>
    </row>
    <row r="131" spans="1:6" ht="18.75" customHeight="1" x14ac:dyDescent="0.45">
      <c r="A131" s="30"/>
      <c r="B131" s="36"/>
      <c r="C131" s="33"/>
      <c r="D131" s="45"/>
      <c r="E131" s="32"/>
      <c r="F131" s="27"/>
    </row>
    <row r="132" spans="1:6" ht="20.100000000000001" customHeight="1" x14ac:dyDescent="0.45">
      <c r="A132" s="30"/>
      <c r="B132" s="36"/>
      <c r="C132" s="33"/>
      <c r="D132" s="45"/>
      <c r="E132" s="32"/>
    </row>
    <row r="133" spans="1:6" x14ac:dyDescent="0.45">
      <c r="A133" s="30"/>
      <c r="B133" s="36"/>
      <c r="C133" s="28"/>
      <c r="D133" s="43"/>
      <c r="E133" s="29"/>
    </row>
    <row r="134" spans="1:6" x14ac:dyDescent="0.45">
      <c r="A134" s="34" t="s">
        <v>15</v>
      </c>
      <c r="B134" s="37"/>
      <c r="C134" s="40" t="s">
        <v>16</v>
      </c>
      <c r="D134" s="46"/>
      <c r="E134" s="74" t="s">
        <v>17</v>
      </c>
    </row>
    <row r="135" spans="1:6" x14ac:dyDescent="0.45">
      <c r="A135" s="35" t="s">
        <v>18</v>
      </c>
      <c r="B135" s="36"/>
      <c r="C135" s="39" t="s">
        <v>19</v>
      </c>
      <c r="D135" s="46"/>
      <c r="E135" s="38" t="s">
        <v>20</v>
      </c>
    </row>
    <row r="136" spans="1:6" x14ac:dyDescent="0.45">
      <c r="A136" s="30" t="s">
        <v>21</v>
      </c>
      <c r="B136" s="36"/>
      <c r="C136" s="39" t="s">
        <v>22</v>
      </c>
      <c r="D136" s="43"/>
      <c r="E136" s="75" t="s">
        <v>23</v>
      </c>
    </row>
    <row r="137" spans="1:6" x14ac:dyDescent="0.45">
      <c r="A137" s="76"/>
      <c r="B137" s="76"/>
      <c r="C137" s="28"/>
      <c r="D137" s="43"/>
      <c r="E137" s="75"/>
    </row>
  </sheetData>
  <mergeCells count="7">
    <mergeCell ref="A137:B137"/>
    <mergeCell ref="A11:E11"/>
    <mergeCell ref="A6:F6"/>
    <mergeCell ref="A7:F7"/>
    <mergeCell ref="A8:F8"/>
    <mergeCell ref="A9:F9"/>
    <mergeCell ref="A10:F10"/>
  </mergeCells>
  <pageMargins left="0.23622047244094491" right="0.23622047244094491" top="0.74803149606299213" bottom="0.74803149606299213" header="0.31496062992125984" footer="0.31496062992125984"/>
  <pageSetup scale="34" fitToHeight="0" orientation="portrait" r:id="rId1"/>
  <headerFooter>
    <oddFooter>&amp;C&amp;"Arial,Normal"&amp;P</oddFooter>
  </headerFooter>
  <rowBreaks count="2" manualBreakCount="2">
    <brk id="50" max="5" man="1"/>
    <brk id="8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2024</vt:lpstr>
      <vt:lpstr>'JUNIO 2024'!Área_de_impresión</vt:lpstr>
      <vt:lpstr>'JUNIO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Dilannia Yinet Taveras Nunez</cp:lastModifiedBy>
  <cp:lastPrinted>2024-07-02T14:43:58Z</cp:lastPrinted>
  <dcterms:created xsi:type="dcterms:W3CDTF">2024-01-08T18:48:59Z</dcterms:created>
  <dcterms:modified xsi:type="dcterms:W3CDTF">2024-07-04T17:35:45Z</dcterms:modified>
</cp:coreProperties>
</file>