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11-NOVIEMBRE 2023\"/>
    </mc:Choice>
  </mc:AlternateContent>
  <bookViews>
    <workbookView xWindow="0" yWindow="0" windowWidth="28800" windowHeight="11475"/>
  </bookViews>
  <sheets>
    <sheet name="PAGOS PROVEEDORES" sheetId="1" r:id="rId1"/>
    <sheet name="Hoja1" sheetId="2" r:id="rId2"/>
  </sheets>
  <definedNames>
    <definedName name="_xlnm.Print_Area" localSheetId="0">'PAGOS PROVEEDORES'!$A$2:$J$95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D67" i="2"/>
  <c r="D68" i="2" s="1"/>
  <c r="B68" i="2"/>
  <c r="C89" i="2" l="1"/>
  <c r="B89" i="2"/>
  <c r="C88" i="2"/>
  <c r="C52" i="2"/>
  <c r="B52" i="2"/>
  <c r="B88" i="2"/>
  <c r="B83" i="2" l="1"/>
  <c r="B87" i="2" s="1"/>
  <c r="B46" i="2"/>
  <c r="C46" i="2"/>
  <c r="C83" i="2" s="1"/>
  <c r="C87" i="2" s="1"/>
  <c r="D40" i="2"/>
  <c r="D41" i="2"/>
  <c r="D42" i="2"/>
  <c r="D43" i="2"/>
  <c r="D44" i="2"/>
  <c r="D45" i="2"/>
  <c r="D49" i="2" l="1"/>
  <c r="D48" i="2"/>
  <c r="B50" i="2"/>
  <c r="C50" i="2"/>
  <c r="D39" i="2"/>
  <c r="B71" i="2"/>
  <c r="B75" i="2"/>
  <c r="B81" i="2"/>
  <c r="D50" i="2" l="1"/>
  <c r="D52" i="2" s="1"/>
  <c r="C81" i="2"/>
  <c r="C75" i="2"/>
  <c r="C71" i="2" l="1"/>
  <c r="D80" i="2"/>
  <c r="D55" i="2"/>
  <c r="D56" i="2"/>
  <c r="D57" i="2"/>
  <c r="D58" i="2"/>
  <c r="D2" i="2"/>
  <c r="D3" i="2"/>
  <c r="D4" i="2"/>
  <c r="D5" i="2"/>
  <c r="D6" i="2"/>
  <c r="D74" i="2"/>
  <c r="D7" i="2"/>
  <c r="D59" i="2"/>
  <c r="D8" i="2"/>
  <c r="D9" i="2"/>
  <c r="D61" i="2"/>
  <c r="D10" i="2"/>
  <c r="D62" i="2"/>
  <c r="D63" i="2"/>
  <c r="D64" i="2"/>
  <c r="D65" i="2"/>
  <c r="D11" i="2"/>
  <c r="D12" i="2"/>
  <c r="D13" i="2"/>
  <c r="D77" i="2"/>
  <c r="D78" i="2"/>
  <c r="D79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73" i="2"/>
  <c r="D27" i="2"/>
  <c r="D66" i="2"/>
  <c r="D28" i="2"/>
  <c r="D29" i="2"/>
  <c r="D30" i="2"/>
  <c r="D31" i="2"/>
  <c r="D32" i="2"/>
  <c r="D33" i="2"/>
  <c r="D34" i="2"/>
  <c r="D35" i="2"/>
  <c r="D36" i="2"/>
  <c r="D37" i="2"/>
  <c r="D38" i="2"/>
  <c r="D54" i="2"/>
  <c r="D75" i="2" l="1"/>
  <c r="D81" i="2"/>
  <c r="D71" i="2" l="1"/>
  <c r="H79" i="1"/>
  <c r="I79" i="1" l="1"/>
  <c r="F79" i="1" l="1"/>
</calcChain>
</file>

<file path=xl/sharedStrings.xml><?xml version="1.0" encoding="utf-8"?>
<sst xmlns="http://schemas.openxmlformats.org/spreadsheetml/2006/main" count="361" uniqueCount="206">
  <si>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</si>
  <si>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</si>
  <si>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</si>
  <si>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</si>
  <si>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</si>
  <si>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</si>
  <si>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</si>
  <si>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</si>
  <si>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</si>
  <si>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</si>
  <si>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</si>
  <si>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</si>
  <si>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</si>
  <si>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</si>
  <si>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</si>
  <si>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</si>
  <si>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</si>
  <si>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EDESUR DOMINICANA, S.A.</t>
  </si>
  <si>
    <t>TAINA S. AMEYE PEREZ</t>
  </si>
  <si>
    <t>FRANCISCA A. GARCIA</t>
  </si>
  <si>
    <t>ANALISTA 1</t>
  </si>
  <si>
    <t>ENCARGADA DE CONTABILIDAD</t>
  </si>
  <si>
    <t>FECHA FIN FACTURA</t>
  </si>
  <si>
    <t>HUMANO SEGUROS, S.A.</t>
  </si>
  <si>
    <t>DELTA COMERCIAL, S.A.</t>
  </si>
  <si>
    <t>DAVID ELIAS MELGEN</t>
  </si>
  <si>
    <t>AMARAM ENTERPRISE, SRL.</t>
  </si>
  <si>
    <t>CUENTAS POR PAGAR A PROVEEDORES AL 30 DE NOVIEMBRE 2023</t>
  </si>
  <si>
    <t>ANGELICA MARCELA LALONDRI</t>
  </si>
  <si>
    <t>ALDO RAFAEL MERCEDES MEDRANO</t>
  </si>
  <si>
    <t>GREGORIT JOSE MARTINEZ M.</t>
  </si>
  <si>
    <t>LAURA JOSEFINA BAUTISTA</t>
  </si>
  <si>
    <t>MARIA JOSEFINA RAMIREZ</t>
  </si>
  <si>
    <t>ABREU FAST PRINT SRL.</t>
  </si>
  <si>
    <t>WIND TELECOM, S.A.</t>
  </si>
  <si>
    <t>DAMA ATELIER, SRL.</t>
  </si>
  <si>
    <t>AH EDITORA OFFSET, SRL.</t>
  </si>
  <si>
    <t>GRUPO VIAMAR, S.A.</t>
  </si>
  <si>
    <t>CARLOS ALBERTO SATURRIA M.</t>
  </si>
  <si>
    <t>JERAM INVESTMENT, SRL.</t>
  </si>
  <si>
    <t>MINERVA EUFROSINA ACOSTA</t>
  </si>
  <si>
    <t>POALRI SERVICIOS MULTIPLES</t>
  </si>
  <si>
    <t>DULCE MARIA LUCIANO ESPIN</t>
  </si>
  <si>
    <t>INKCORP DOMINICANA, SRL.</t>
  </si>
  <si>
    <t>DOCUGREEN, SRL.</t>
  </si>
  <si>
    <t>PA CATERING, SRL.</t>
  </si>
  <si>
    <t>AGUA PLANETA AZUL</t>
  </si>
  <si>
    <t>VARGAS SERVICIOS DE CATERING</t>
  </si>
  <si>
    <t>PONTIFICIA UNIVERSIDAD DE CATA</t>
  </si>
  <si>
    <t>AH EDITORA OFFSER, SRL.</t>
  </si>
  <si>
    <t>INKCORP DOMINICANAN, SRL.</t>
  </si>
  <si>
    <t>KYODOM, SRL.</t>
  </si>
  <si>
    <t>MUÑOZ CONCEPTO MOBILIARIO</t>
  </si>
  <si>
    <t>SERVICIO DE MANTENIMIENTO Y REPARACION DE VEHICULO</t>
  </si>
  <si>
    <t>B1500012699 B1500012991 B1500013012</t>
  </si>
  <si>
    <t>11/09/2023 02/10/2023 03/10/2023</t>
  </si>
  <si>
    <t>HONORARIOS PROFESIONALES</t>
  </si>
  <si>
    <t>B1500000008</t>
  </si>
  <si>
    <t>ADQUISIICON MATERIALES, ACCESORIOS DE OFICINA</t>
  </si>
  <si>
    <t>B1500000657</t>
  </si>
  <si>
    <t>SERVIVIO DE ALMUERZO PARA EL ÉRSONAL MILITAR</t>
  </si>
  <si>
    <t>INVERSIONES TEJEDA VALERA F D, SRL.</t>
  </si>
  <si>
    <t>B1500003101</t>
  </si>
  <si>
    <t>SERVICIO DE IMPRESIÓN</t>
  </si>
  <si>
    <t>B1500000231</t>
  </si>
  <si>
    <t>SERVICIO ENERGIA ELECTRICA</t>
  </si>
  <si>
    <t>B1500409978</t>
  </si>
  <si>
    <t>COMPAÑÍA DOM. DE TELEFONO, S.A.</t>
  </si>
  <si>
    <t>SERVICIO TELEFONICO DE USO FIJO</t>
  </si>
  <si>
    <t>E450000024335</t>
  </si>
  <si>
    <t>E450000025075</t>
  </si>
  <si>
    <t>E450000024316</t>
  </si>
  <si>
    <t>SERVICIO TELEFONICO (FLOTAS)</t>
  </si>
  <si>
    <t>SERVICIO TELEFONICO (TABLETS)</t>
  </si>
  <si>
    <t>SERVICIO DE CATERING</t>
  </si>
  <si>
    <t>B1500001362 B1500001363 B1500001371</t>
  </si>
  <si>
    <t>29/09/2023 30/09/2023 02/10/2023</t>
  </si>
  <si>
    <t>SERVICIO DE MANTENIMIENTO Y REPARACION DE VEHICULOS</t>
  </si>
  <si>
    <t>B1500019051 B1500019050 B1500019035</t>
  </si>
  <si>
    <t>14/10/2023 13/10/2023 05/10/2023</t>
  </si>
  <si>
    <t>ADQUISICION MATERIAL DE LIMPIEZA</t>
  </si>
  <si>
    <t>B1500000424</t>
  </si>
  <si>
    <t>SERVICIO PRESTADO COMO MUSICO INVITADO</t>
  </si>
  <si>
    <t>B1100000090</t>
  </si>
  <si>
    <t>HONORARIO PROFESIONAL</t>
  </si>
  <si>
    <t>B1100000069</t>
  </si>
  <si>
    <t>B1100000070</t>
  </si>
  <si>
    <t>CONTRATACION DE SERVICIO DE CAPACITACION</t>
  </si>
  <si>
    <t>B1500008344</t>
  </si>
  <si>
    <t>ADQUISICION AGUA PURIFICADA</t>
  </si>
  <si>
    <t>B1500164146 B1500164260 B1500164479 B1500164761 B1500163342 B1500163758</t>
  </si>
  <si>
    <t>06/09/2023 13/09/2023 20/09/2023 27/09/2023 01/09/2023 02/10/2023</t>
  </si>
  <si>
    <t>ADQUISICION MATERIAL GASTABLE</t>
  </si>
  <si>
    <t>B1500000186</t>
  </si>
  <si>
    <t>SERVICIO DE SEGURO</t>
  </si>
  <si>
    <t>B1500030004 B1500029912</t>
  </si>
  <si>
    <t>02/11/2023 01/11/2023</t>
  </si>
  <si>
    <t>ADQUISICION ACTIVO FIJO</t>
  </si>
  <si>
    <t>B1500001535</t>
  </si>
  <si>
    <t>SERVICIO ALQUILER DE IMPRESORA</t>
  </si>
  <si>
    <t>B1500000441</t>
  </si>
  <si>
    <t>ADQUISICION DE SUMINISTRO DETONER</t>
  </si>
  <si>
    <t>B1500000136</t>
  </si>
  <si>
    <t>ARIEL E. MEJIA CASTRO</t>
  </si>
  <si>
    <t>B1100000086</t>
  </si>
  <si>
    <t>B1100000088</t>
  </si>
  <si>
    <t>HEIDI L. CESPEDES</t>
  </si>
  <si>
    <t>B1100000091</t>
  </si>
  <si>
    <t>SERVICIO PRESTADO POR DOCENCIA FACILITADOR CHARLA DERECHO ELECTORAL SABADO 21/10/2023</t>
  </si>
  <si>
    <t>B1100000424</t>
  </si>
  <si>
    <t>SERVICIO PRESTADO POR DOCENCIA FACILITADOR DIPLOMADO JUSTICIA ELECTORAL SABADO 30/09/2023</t>
  </si>
  <si>
    <t>B1100000080</t>
  </si>
  <si>
    <t>SERVICIO PRESTADO POR DOCENCIA FACILITADOR DERECHO ELECTORAL SABADO 04/10/2023</t>
  </si>
  <si>
    <t>B1100000079</t>
  </si>
  <si>
    <t>SERVICIO PRESTADO  COMO COORDINADORA DIPLOMADO JUSTICIA ELECTORAL SABADO 21/10/2023</t>
  </si>
  <si>
    <t>B1100000087</t>
  </si>
  <si>
    <t>SERVICIO PRESTADO POR DOCENCIA FACILITADORA DIPLOMADO JUSTICIA ELECTORAL SABADO 07/10/2023</t>
  </si>
  <si>
    <t>B1100000081</t>
  </si>
  <si>
    <t>2P TECHNOLOGY, SRL.</t>
  </si>
  <si>
    <t>ADQUISICION BATERIAS DE UPS OFICINA SANTIAGO</t>
  </si>
  <si>
    <t>B1500001026</t>
  </si>
  <si>
    <t>B1500000101</t>
  </si>
  <si>
    <t>ADQUISICION SUMINISTRO DE OFICINA</t>
  </si>
  <si>
    <t>B1500000130</t>
  </si>
  <si>
    <t>SERVICIO DE CONFECCION CHALECOS Y GORRAS CON LO TSE.</t>
  </si>
  <si>
    <t>B1500000044</t>
  </si>
  <si>
    <t>SERVICIOS DE INTERNET</t>
  </si>
  <si>
    <t>B1500011895</t>
  </si>
  <si>
    <t>B1100000083</t>
  </si>
  <si>
    <t>SERVICIO PRESTADO  COMO COORDINADORA DIPLOMADO JUSTICIA ELECTORAL SABADO 30/09/2023 Y 7-14 DE OCTUBRE 2023.</t>
  </si>
  <si>
    <t>B1500000422</t>
  </si>
  <si>
    <t>DISTRIBUIDORA LAGARES, SRL.</t>
  </si>
  <si>
    <t>COMUNICACIONES Y REDES DE SANTO DOMINGO</t>
  </si>
  <si>
    <t>AUDILIO AMADO HERNANDEZ</t>
  </si>
  <si>
    <t>B1100000089</t>
  </si>
  <si>
    <t>SERVICIO DE ALMUERZO MILITARES</t>
  </si>
  <si>
    <t>B1500003138</t>
  </si>
  <si>
    <t>B1500164968 B1500165128 B1500165601 B1500165337 B1500163765</t>
  </si>
  <si>
    <t>ADQUISICION AGUA PURIFICADA PARA LOS SERVIDORES DEL TSE.</t>
  </si>
  <si>
    <t>04/10/2023 11/10/2023 25/10/2023 11/10/2023 26/10/2023</t>
  </si>
  <si>
    <t>SERVICIO DE MANTENIMIENTO Y REPARACION DE PLANTA ELECTRICA</t>
  </si>
  <si>
    <t>B1500001190</t>
  </si>
  <si>
    <t>SERVICIO DE REPETIDORA DE FRECUENCUA DE RADIOS</t>
  </si>
  <si>
    <t>B1500000650</t>
  </si>
  <si>
    <t>MARISOL</t>
  </si>
  <si>
    <t>B1100000111</t>
  </si>
  <si>
    <t>FIS SOLUCIONES, SRL</t>
  </si>
  <si>
    <t>IMPRESOS TRES TINTAS, SRL.</t>
  </si>
  <si>
    <t>SOLUCIONES TECNOLOGICAS</t>
  </si>
  <si>
    <t>PADRON OFFICE SUPPLY, SRL.</t>
  </si>
  <si>
    <t>COMPUOFFICE DOMINICANA, SRL.</t>
  </si>
  <si>
    <t>NESTEVEZ SERVICIOS DE COM</t>
  </si>
  <si>
    <t>SIMPAPEL, SRL.</t>
  </si>
  <si>
    <t>SEGURIRED, SRL.</t>
  </si>
  <si>
    <t>SERVICIO DEW MAESTRIA DE CEREMONIA</t>
  </si>
  <si>
    <t>B1500000404</t>
  </si>
  <si>
    <t>NESTEVEZ SERVICIOS DE COMUNICACIONES, SRL.</t>
  </si>
  <si>
    <t>SERVICIO SISTEMA MOTRIZ A.M.G. (SERSIMOTRIZ)</t>
  </si>
  <si>
    <t xml:space="preserve">SERVICIOS DE GRUA PARA VEHICULOS </t>
  </si>
  <si>
    <t>B1500004527 B1500004528</t>
  </si>
  <si>
    <t>ADQUISICION MATERIAL DE IMPRESORA</t>
  </si>
  <si>
    <t>B1500001379</t>
  </si>
  <si>
    <t>B1500001001</t>
  </si>
  <si>
    <t>ADQUISICION DE ACTIVO</t>
  </si>
  <si>
    <t>B1500003957</t>
  </si>
  <si>
    <t>ADQUISICION DE TONER PAR AIMPRESORA</t>
  </si>
  <si>
    <t>B1500000223</t>
  </si>
  <si>
    <t>PAGO SERVICIO ADECUACION SISTEMA DE INCENDIO</t>
  </si>
  <si>
    <t>B1500000002</t>
  </si>
  <si>
    <t>ADQUISICION DE ESCANERES Y OTROS</t>
  </si>
  <si>
    <t>B1500000486</t>
  </si>
  <si>
    <t>SERVICIOS DE IMPRESIÓN</t>
  </si>
  <si>
    <t>B1500001006</t>
  </si>
  <si>
    <t>SERVICIO GRABACION DE VOZ EN OFF PAR APROMOVER OFICINAS TSE.</t>
  </si>
  <si>
    <t>B1500000402</t>
  </si>
  <si>
    <t>B1500000107 B1500000108</t>
  </si>
  <si>
    <t>MARISOL TOBAL WILLIAMS</t>
  </si>
  <si>
    <t>JOSE A. CABRERA JIMENEZ   fec-003</t>
  </si>
  <si>
    <t>CONSTRUCCION</t>
  </si>
  <si>
    <t>EDITORA LISTIN DIARIO</t>
  </si>
  <si>
    <t>GRUPO DIARIO LIBRE, S.A.</t>
  </si>
  <si>
    <t>MULTIPERFORM, SRL</t>
  </si>
  <si>
    <t>AUTO CENTRO NAVARRO, SRL.</t>
  </si>
  <si>
    <t>SERVICIO DE FUMIGACION PARA PREVENCION DE PLAGAS</t>
  </si>
  <si>
    <t>B1500000082</t>
  </si>
  <si>
    <t>B1500000109</t>
  </si>
  <si>
    <t>B1500001408 B1500001409</t>
  </si>
  <si>
    <t>SERVICIO DE LAMINADOS</t>
  </si>
  <si>
    <t>B1500002672</t>
  </si>
  <si>
    <t>SERVICIO DE INTERNET</t>
  </si>
  <si>
    <t>B1500012011</t>
  </si>
  <si>
    <t>SERVICIOS DE SEGUROS</t>
  </si>
  <si>
    <t>B1500031013 B1500031012</t>
  </si>
  <si>
    <t>SERVICIO DE MANTENIMIENTO Y REPARACIONES DE VEHICULOS</t>
  </si>
  <si>
    <t xml:space="preserve">B1500004280 B1500004518 B1500004519 B1500004520 B1500004521 B1500004522 B1500004523 B1500004524 B1500004525 B1500004526 </t>
  </si>
  <si>
    <t>25/08/2023 27/10/2023 27/10/2023 27/10/2023 27/10/2023 27/10/2023 30/10/2023 30/10/2023 30/10/2023 30/10/2023</t>
  </si>
  <si>
    <t>B1500000423</t>
  </si>
  <si>
    <t>ADQUISICION PORTA CARNETS</t>
  </si>
  <si>
    <t>COMPLETADO</t>
  </si>
  <si>
    <t>SUB-TOTAL</t>
  </si>
  <si>
    <t>JUAN M. GARRIDO CAMPILLO</t>
  </si>
  <si>
    <t>CRISTIAN ARIAS BIBIECA</t>
  </si>
  <si>
    <t>B1100000104</t>
  </si>
  <si>
    <t>INSTITUTO POSTAL DOMINICANO</t>
  </si>
  <si>
    <t>CONVENIO ALQUILER PARQUEOS PARA USO DE FUNCIONARIOS</t>
  </si>
  <si>
    <t>B1500002191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</si>
</sst>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28"/>
      <color rgb="FF000000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43" fontId="0" fillId="0" borderId="0" xfId="0" applyNumberFormat="1"/>
    <xf numFmtId="9" fontId="0" fillId="0" borderId="0" xfId="2" applyNumberFormat="1" applyFont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 applyAlignment="1">
      <alignment horizontal="left" vertical="center"/>
    </xf>
    <xf numFmtId="43" fontId="8" fillId="0" borderId="3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43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43" fontId="9" fillId="2" borderId="2" xfId="0" applyNumberFormat="1" applyFont="1" applyFill="1" applyBorder="1"/>
    <xf numFmtId="43" fontId="9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43" fontId="0" fillId="0" borderId="5" xfId="2" applyFont="1" applyFill="1" applyBorder="1"/>
    <xf numFmtId="43" fontId="0" fillId="0" borderId="0" xfId="2" applyFont="1" applyFill="1" applyBorder="1"/>
    <xf numFmtId="0" fontId="8" fillId="0" borderId="3" xfId="0" applyFont="1" applyFill="1" applyBorder="1" applyAlignment="1">
      <alignment horizontal="left" vertical="center" wrapText="1"/>
    </xf>
    <xf numFmtId="43" fontId="1" fillId="0" borderId="5" xfId="2" applyFont="1" applyBorder="1"/>
    <xf numFmtId="43" fontId="1" fillId="0" borderId="5" xfId="2" applyFont="1" applyFill="1" applyBorder="1"/>
    <xf numFmtId="43" fontId="1" fillId="0" borderId="0" xfId="0" applyNumberFormat="1" applyFont="1"/>
    <xf numFmtId="43" fontId="6" fillId="0" borderId="5" xfId="2" applyFont="1" applyFill="1" applyBorder="1"/>
    <xf numFmtId="43" fontId="6" fillId="0" borderId="5" xfId="2" applyFont="1" applyBorder="1"/>
    <xf numFmtId="49" fontId="0" fillId="0" borderId="0" xfId="2" applyNumberFormat="1" applyFont="1" applyBorder="1"/>
    <xf numFmtId="43" fontId="0" fillId="0" borderId="0" xfId="2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9163050</xdr:colOff>
      <xdr:row>2</xdr:row>
      <xdr:rowOff>76200</xdr:rowOff>
    </xdr:from>
    <xdr:to>
      <xdr:col>3</xdr:col>
      <xdr:colOff>2057400</xdr:colOff>
      <xdr:row>6</xdr:row>
      <xdr:rowOff>400050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3150" y="457200"/>
          <a:ext cx="264795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GridLines="0" tabSelected="1" view="pageBreakPreview" topLeftCell="A19" zoomScale="50" zoomScaleNormal="50" zoomScaleSheetLayoutView="50" workbookViewId="0">
      <selection activeCell="C84" sqref="C84"/>
    </sheetView>
  </sheetViews>
  <sheetFormatPr baseColWidth="10" defaultRowHeight="15" x14ac:dyDescent="0.25"/>
  <cols>
    <col min="1" max="1" width="13" customWidth="1"/>
    <col min="2" max="2" width="113.140625" customWidth="1"/>
    <col min="3" max="3" width="146.140625" customWidth="1"/>
    <col min="4" max="4" width="48.85546875" customWidth="1"/>
    <col min="5" max="5" width="39.7109375" customWidth="1"/>
    <col min="6" max="6" width="50.5703125" customWidth="1"/>
    <col min="7" max="7" width="39.42578125" customWidth="1"/>
    <col min="8" max="8" width="42" customWidth="1"/>
    <col min="9" max="9" width="33.28515625" customWidth="1"/>
    <col min="10" max="10" width="49.5703125" customWidth="1"/>
    <col min="11" max="11" width="25.28515625" bestFit="1" customWidth="1"/>
    <col min="12" max="12" width="14.5703125" bestFit="1" customWidth="1"/>
  </cols>
  <sheetData>
    <row r="1" spans="1:12" x14ac:dyDescent="0.25"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</row>
    <row r="4" spans="1:12" ht="34.5" x14ac:dyDescent="0.4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34.5" x14ac:dyDescent="0.4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2" ht="34.5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2" ht="34.5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2" ht="35.25" x14ac:dyDescent="0.5">
      <c r="A8" s="54" t="s">
        <v>10</v>
      </c>
      <c r="B8" s="54"/>
      <c r="C8" s="54"/>
      <c r="D8" s="54"/>
      <c r="E8" s="54"/>
      <c r="F8" s="54"/>
      <c r="G8" s="54"/>
      <c r="H8" s="54"/>
      <c r="I8" s="54"/>
      <c r="J8" s="54"/>
    </row>
    <row r="9" spans="1:12" ht="35.25" x14ac:dyDescent="0.5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</row>
    <row r="10" spans="1:12" ht="35.25" x14ac:dyDescent="0.5">
      <c r="A10" s="54" t="s">
        <v>27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2" ht="35.25" x14ac:dyDescent="0.5">
      <c r="A11" s="54" t="s">
        <v>0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2" ht="35.25" thickBot="1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2" ht="162" customHeight="1" thickBot="1" x14ac:dyDescent="0.3">
      <c r="A13" s="16" t="s">
        <v>16</v>
      </c>
      <c r="B13" s="16" t="s">
        <v>1</v>
      </c>
      <c r="C13" s="16" t="s">
        <v>2</v>
      </c>
      <c r="D13" s="17" t="s">
        <v>3</v>
      </c>
      <c r="E13" s="17" t="s">
        <v>4</v>
      </c>
      <c r="F13" s="17" t="s">
        <v>5</v>
      </c>
      <c r="G13" s="17" t="s">
        <v>22</v>
      </c>
      <c r="H13" s="17" t="s">
        <v>6</v>
      </c>
      <c r="I13" s="17" t="s">
        <v>7</v>
      </c>
      <c r="J13" s="17" t="s">
        <v>14</v>
      </c>
      <c r="L13" s="4"/>
    </row>
    <row r="14" spans="1:12" s="7" customFormat="1" ht="141.75" customHeight="1" thickBot="1" x14ac:dyDescent="0.3">
      <c r="A14" s="18">
        <v>1</v>
      </c>
      <c r="B14" s="18" t="s">
        <v>29</v>
      </c>
      <c r="C14" s="19" t="s">
        <v>112</v>
      </c>
      <c r="D14" s="20" t="s">
        <v>113</v>
      </c>
      <c r="E14" s="21">
        <v>45222</v>
      </c>
      <c r="F14" s="29">
        <v>4500</v>
      </c>
      <c r="G14" s="23">
        <v>45231</v>
      </c>
      <c r="H14" s="22">
        <v>4050</v>
      </c>
      <c r="I14" s="22"/>
      <c r="J14" s="24" t="s">
        <v>198</v>
      </c>
      <c r="K14" s="3"/>
      <c r="L14" s="6"/>
    </row>
    <row r="15" spans="1:12" ht="146.25" customHeight="1" thickBot="1" x14ac:dyDescent="0.3">
      <c r="A15" s="25">
        <v>2</v>
      </c>
      <c r="B15" s="18" t="s">
        <v>28</v>
      </c>
      <c r="C15" s="26" t="s">
        <v>116</v>
      </c>
      <c r="D15" s="27" t="s">
        <v>117</v>
      </c>
      <c r="E15" s="28">
        <v>45222</v>
      </c>
      <c r="F15" s="29">
        <v>6000</v>
      </c>
      <c r="G15" s="23">
        <v>45231</v>
      </c>
      <c r="H15" s="29">
        <v>5400</v>
      </c>
      <c r="I15" s="29"/>
      <c r="J15" s="24" t="s">
        <v>198</v>
      </c>
      <c r="K15" s="3"/>
      <c r="L15" s="4"/>
    </row>
    <row r="16" spans="1:12" ht="149.25" customHeight="1" thickBot="1" x14ac:dyDescent="0.3">
      <c r="A16" s="25">
        <v>3</v>
      </c>
      <c r="B16" s="18" t="s">
        <v>30</v>
      </c>
      <c r="C16" s="26" t="s">
        <v>110</v>
      </c>
      <c r="D16" s="27" t="s">
        <v>111</v>
      </c>
      <c r="E16" s="28">
        <v>45222</v>
      </c>
      <c r="F16" s="29">
        <v>6000</v>
      </c>
      <c r="G16" s="23">
        <v>45231</v>
      </c>
      <c r="H16" s="29">
        <v>5400</v>
      </c>
      <c r="I16" s="29"/>
      <c r="J16" s="24" t="s">
        <v>198</v>
      </c>
      <c r="K16" s="3"/>
      <c r="L16" s="4"/>
    </row>
    <row r="17" spans="1:12" ht="134.25" customHeight="1" thickBot="1" x14ac:dyDescent="0.3">
      <c r="A17" s="25">
        <v>4</v>
      </c>
      <c r="B17" s="18" t="s">
        <v>31</v>
      </c>
      <c r="C17" s="26" t="s">
        <v>114</v>
      </c>
      <c r="D17" s="27" t="s">
        <v>115</v>
      </c>
      <c r="E17" s="28">
        <v>45224</v>
      </c>
      <c r="F17" s="29">
        <v>6000</v>
      </c>
      <c r="G17" s="23">
        <v>45231</v>
      </c>
      <c r="H17" s="29">
        <v>5400</v>
      </c>
      <c r="I17" s="29"/>
      <c r="J17" s="24" t="s">
        <v>198</v>
      </c>
      <c r="K17" s="3"/>
      <c r="L17" s="4"/>
    </row>
    <row r="18" spans="1:12" s="7" customFormat="1" ht="129.75" customHeight="1" thickBot="1" x14ac:dyDescent="0.3">
      <c r="A18" s="25">
        <v>5</v>
      </c>
      <c r="B18" s="18" t="s">
        <v>32</v>
      </c>
      <c r="C18" s="19" t="s">
        <v>129</v>
      </c>
      <c r="D18" s="20" t="s">
        <v>128</v>
      </c>
      <c r="E18" s="21">
        <v>45222</v>
      </c>
      <c r="F18" s="29">
        <v>18000</v>
      </c>
      <c r="G18" s="23">
        <v>45231</v>
      </c>
      <c r="H18" s="22">
        <v>16200</v>
      </c>
      <c r="I18" s="22"/>
      <c r="J18" s="24" t="s">
        <v>198</v>
      </c>
      <c r="K18" s="3"/>
      <c r="L18" s="6"/>
    </row>
    <row r="19" spans="1:12" ht="84.75" customHeight="1" thickBot="1" x14ac:dyDescent="0.3">
      <c r="A19" s="25">
        <v>6</v>
      </c>
      <c r="B19" s="18" t="s">
        <v>33</v>
      </c>
      <c r="C19" s="26" t="s">
        <v>63</v>
      </c>
      <c r="D19" s="27" t="s">
        <v>121</v>
      </c>
      <c r="E19" s="28">
        <v>45195</v>
      </c>
      <c r="F19" s="29">
        <v>74930</v>
      </c>
      <c r="G19" s="23">
        <v>45231</v>
      </c>
      <c r="H19" s="29">
        <v>71755</v>
      </c>
      <c r="I19" s="29"/>
      <c r="J19" s="24" t="s">
        <v>198</v>
      </c>
      <c r="K19" s="3"/>
      <c r="L19" s="4"/>
    </row>
    <row r="20" spans="1:12" ht="102.75" customHeight="1" thickBot="1" x14ac:dyDescent="0.3">
      <c r="A20" s="25">
        <v>7</v>
      </c>
      <c r="B20" s="18" t="s">
        <v>34</v>
      </c>
      <c r="C20" s="19" t="s">
        <v>126</v>
      </c>
      <c r="D20" s="27" t="s">
        <v>127</v>
      </c>
      <c r="E20" s="28">
        <v>45225</v>
      </c>
      <c r="F20" s="29">
        <v>175140.72</v>
      </c>
      <c r="G20" s="23">
        <v>45231</v>
      </c>
      <c r="H20" s="29">
        <v>168404.54</v>
      </c>
      <c r="I20" s="29"/>
      <c r="J20" s="24" t="s">
        <v>198</v>
      </c>
      <c r="K20" s="3"/>
      <c r="L20" s="4"/>
    </row>
    <row r="21" spans="1:12" ht="71.25" customHeight="1" thickBot="1" x14ac:dyDescent="0.3">
      <c r="A21" s="18">
        <v>8</v>
      </c>
      <c r="B21" s="18" t="s">
        <v>35</v>
      </c>
      <c r="C21" s="26" t="s">
        <v>124</v>
      </c>
      <c r="D21" s="27" t="s">
        <v>125</v>
      </c>
      <c r="E21" s="28">
        <v>45215</v>
      </c>
      <c r="F21" s="30">
        <v>51566</v>
      </c>
      <c r="G21" s="23">
        <v>45231</v>
      </c>
      <c r="H21" s="30">
        <v>49381</v>
      </c>
      <c r="I21" s="29"/>
      <c r="J21" s="24" t="s">
        <v>198</v>
      </c>
      <c r="K21" s="3"/>
      <c r="L21" s="4"/>
    </row>
    <row r="22" spans="1:12" ht="78.75" customHeight="1" thickBot="1" x14ac:dyDescent="0.3">
      <c r="A22" s="25">
        <v>9</v>
      </c>
      <c r="B22" s="18" t="s">
        <v>36</v>
      </c>
      <c r="C22" s="26" t="s">
        <v>197</v>
      </c>
      <c r="D22" s="27" t="s">
        <v>130</v>
      </c>
      <c r="E22" s="28">
        <v>45210</v>
      </c>
      <c r="F22" s="30">
        <v>115640</v>
      </c>
      <c r="G22" s="31">
        <v>45231</v>
      </c>
      <c r="H22" s="30">
        <v>110740</v>
      </c>
      <c r="I22" s="29"/>
      <c r="J22" s="24" t="s">
        <v>198</v>
      </c>
      <c r="K22" s="3"/>
      <c r="L22" s="4"/>
    </row>
    <row r="23" spans="1:12" ht="125.25" customHeight="1" thickBot="1" x14ac:dyDescent="0.3">
      <c r="A23" s="25">
        <v>10</v>
      </c>
      <c r="B23" s="18" t="s">
        <v>37</v>
      </c>
      <c r="C23" s="26" t="s">
        <v>53</v>
      </c>
      <c r="D23" s="27" t="s">
        <v>54</v>
      </c>
      <c r="E23" s="28" t="s">
        <v>55</v>
      </c>
      <c r="F23" s="30">
        <v>26224.98</v>
      </c>
      <c r="G23" s="31">
        <v>45231</v>
      </c>
      <c r="H23" s="30">
        <v>25113.75</v>
      </c>
      <c r="I23" s="29"/>
      <c r="J23" s="24" t="s">
        <v>198</v>
      </c>
      <c r="K23" s="3"/>
      <c r="L23" s="4"/>
    </row>
    <row r="24" spans="1:12" s="7" customFormat="1" ht="84.75" customHeight="1" thickBot="1" x14ac:dyDescent="0.3">
      <c r="A24" s="18">
        <v>11</v>
      </c>
      <c r="B24" s="18" t="s">
        <v>38</v>
      </c>
      <c r="C24" s="19" t="s">
        <v>82</v>
      </c>
      <c r="D24" s="20" t="s">
        <v>83</v>
      </c>
      <c r="E24" s="21">
        <v>45224</v>
      </c>
      <c r="F24" s="32">
        <v>8000</v>
      </c>
      <c r="G24" s="31">
        <v>45231</v>
      </c>
      <c r="H24" s="32">
        <v>7840</v>
      </c>
      <c r="I24" s="22"/>
      <c r="J24" s="24" t="s">
        <v>198</v>
      </c>
      <c r="K24" s="3"/>
      <c r="L24" s="6"/>
    </row>
    <row r="25" spans="1:12" ht="89.25" customHeight="1" thickBot="1" x14ac:dyDescent="0.3">
      <c r="A25" s="25">
        <v>12</v>
      </c>
      <c r="B25" s="18" t="s">
        <v>39</v>
      </c>
      <c r="C25" s="19" t="s">
        <v>92</v>
      </c>
      <c r="D25" s="20" t="s">
        <v>93</v>
      </c>
      <c r="E25" s="21">
        <v>45203</v>
      </c>
      <c r="F25" s="32">
        <v>58528</v>
      </c>
      <c r="G25" s="23">
        <v>45231</v>
      </c>
      <c r="H25" s="32">
        <v>56048</v>
      </c>
      <c r="I25" s="29"/>
      <c r="J25" s="24" t="s">
        <v>198</v>
      </c>
      <c r="K25" s="3"/>
      <c r="L25" s="4"/>
    </row>
    <row r="26" spans="1:12" s="7" customFormat="1" ht="83.25" customHeight="1" thickBot="1" x14ac:dyDescent="0.3">
      <c r="A26" s="18">
        <v>13</v>
      </c>
      <c r="B26" s="18" t="s">
        <v>40</v>
      </c>
      <c r="C26" s="19" t="s">
        <v>84</v>
      </c>
      <c r="D26" s="20" t="s">
        <v>86</v>
      </c>
      <c r="E26" s="21">
        <v>45210</v>
      </c>
      <c r="F26" s="32">
        <v>9000</v>
      </c>
      <c r="G26" s="23">
        <v>45232</v>
      </c>
      <c r="H26" s="32">
        <v>8100</v>
      </c>
      <c r="I26" s="22"/>
      <c r="J26" s="24" t="s">
        <v>198</v>
      </c>
      <c r="K26" s="3"/>
      <c r="L26" s="6"/>
    </row>
    <row r="27" spans="1:12" s="7" customFormat="1" ht="92.25" customHeight="1" thickBot="1" x14ac:dyDescent="0.3">
      <c r="A27" s="25">
        <v>14</v>
      </c>
      <c r="B27" s="18" t="s">
        <v>41</v>
      </c>
      <c r="C27" s="19" t="s">
        <v>63</v>
      </c>
      <c r="D27" s="20" t="s">
        <v>121</v>
      </c>
      <c r="E27" s="21">
        <v>45189</v>
      </c>
      <c r="F27" s="32">
        <v>21830</v>
      </c>
      <c r="G27" s="23">
        <v>45232</v>
      </c>
      <c r="H27" s="32">
        <v>20905</v>
      </c>
      <c r="I27" s="22"/>
      <c r="J27" s="24" t="s">
        <v>198</v>
      </c>
      <c r="K27" s="3"/>
      <c r="L27" s="6"/>
    </row>
    <row r="28" spans="1:12" s="7" customFormat="1" ht="87.75" customHeight="1" thickBot="1" x14ac:dyDescent="0.3">
      <c r="A28" s="25">
        <v>15</v>
      </c>
      <c r="B28" s="18" t="s">
        <v>42</v>
      </c>
      <c r="C28" s="19" t="s">
        <v>84</v>
      </c>
      <c r="D28" s="20" t="s">
        <v>85</v>
      </c>
      <c r="E28" s="21">
        <v>45210</v>
      </c>
      <c r="F28" s="32">
        <v>6000</v>
      </c>
      <c r="G28" s="23">
        <v>45232</v>
      </c>
      <c r="H28" s="32">
        <v>5400</v>
      </c>
      <c r="I28" s="22"/>
      <c r="J28" s="24" t="s">
        <v>198</v>
      </c>
      <c r="K28" s="3"/>
      <c r="L28" s="6"/>
    </row>
    <row r="29" spans="1:12" s="7" customFormat="1" ht="84.75" customHeight="1" thickBot="1" x14ac:dyDescent="0.3">
      <c r="A29" s="18">
        <v>16</v>
      </c>
      <c r="B29" s="18" t="s">
        <v>43</v>
      </c>
      <c r="C29" s="19" t="s">
        <v>122</v>
      </c>
      <c r="D29" s="20" t="s">
        <v>123</v>
      </c>
      <c r="E29" s="21">
        <v>45201</v>
      </c>
      <c r="F29" s="32">
        <v>132319.73000000001</v>
      </c>
      <c r="G29" s="23">
        <v>45232</v>
      </c>
      <c r="H29" s="32">
        <v>126215.52</v>
      </c>
      <c r="I29" s="22"/>
      <c r="J29" s="24" t="s">
        <v>198</v>
      </c>
      <c r="K29" s="3"/>
      <c r="L29" s="6"/>
    </row>
    <row r="30" spans="1:12" s="7" customFormat="1" ht="93.75" customHeight="1" thickBot="1" x14ac:dyDescent="0.3">
      <c r="A30" s="25">
        <v>17</v>
      </c>
      <c r="B30" s="18" t="s">
        <v>25</v>
      </c>
      <c r="C30" s="19" t="s">
        <v>56</v>
      </c>
      <c r="D30" s="20" t="s">
        <v>57</v>
      </c>
      <c r="E30" s="21">
        <v>45215</v>
      </c>
      <c r="F30" s="32">
        <v>118000</v>
      </c>
      <c r="G30" s="23">
        <v>45233</v>
      </c>
      <c r="H30" s="32">
        <v>90000</v>
      </c>
      <c r="I30" s="22"/>
      <c r="J30" s="24" t="s">
        <v>198</v>
      </c>
      <c r="K30" s="3"/>
      <c r="L30" s="6"/>
    </row>
    <row r="31" spans="1:12" s="7" customFormat="1" ht="90.75" customHeight="1" thickBot="1" x14ac:dyDescent="0.3">
      <c r="A31" s="25">
        <v>18</v>
      </c>
      <c r="B31" s="18" t="s">
        <v>26</v>
      </c>
      <c r="C31" s="19" t="s">
        <v>80</v>
      </c>
      <c r="D31" s="20" t="s">
        <v>81</v>
      </c>
      <c r="E31" s="21">
        <v>45203</v>
      </c>
      <c r="F31" s="32">
        <v>37052</v>
      </c>
      <c r="G31" s="23">
        <v>45233</v>
      </c>
      <c r="H31" s="32">
        <v>35482</v>
      </c>
      <c r="I31" s="22"/>
      <c r="J31" s="24" t="s">
        <v>198</v>
      </c>
      <c r="K31" s="3"/>
      <c r="L31" s="6"/>
    </row>
    <row r="32" spans="1:12" s="7" customFormat="1" ht="143.25" customHeight="1" thickBot="1" x14ac:dyDescent="0.3">
      <c r="A32" s="25">
        <v>19</v>
      </c>
      <c r="B32" s="18" t="s">
        <v>103</v>
      </c>
      <c r="C32" s="19" t="s">
        <v>108</v>
      </c>
      <c r="D32" s="20" t="s">
        <v>104</v>
      </c>
      <c r="E32" s="21">
        <v>45223</v>
      </c>
      <c r="F32" s="32">
        <v>6000</v>
      </c>
      <c r="G32" s="23">
        <v>45233</v>
      </c>
      <c r="H32" s="32">
        <v>5400</v>
      </c>
      <c r="I32" s="22"/>
      <c r="J32" s="24" t="s">
        <v>198</v>
      </c>
      <c r="K32" s="3"/>
      <c r="L32" s="6"/>
    </row>
    <row r="33" spans="1:12" s="7" customFormat="1" ht="129.75" customHeight="1" thickBot="1" x14ac:dyDescent="0.3">
      <c r="A33" s="25">
        <v>20</v>
      </c>
      <c r="B33" s="18" t="s">
        <v>28</v>
      </c>
      <c r="C33" s="19" t="s">
        <v>108</v>
      </c>
      <c r="D33" s="20" t="s">
        <v>105</v>
      </c>
      <c r="E33" s="21">
        <v>45224</v>
      </c>
      <c r="F33" s="32">
        <v>4500</v>
      </c>
      <c r="G33" s="23">
        <v>45233</v>
      </c>
      <c r="H33" s="32">
        <v>4050</v>
      </c>
      <c r="I33" s="22"/>
      <c r="J33" s="24" t="s">
        <v>198</v>
      </c>
      <c r="K33" s="3"/>
      <c r="L33" s="6"/>
    </row>
    <row r="34" spans="1:12" s="7" customFormat="1" ht="108.75" customHeight="1" thickBot="1" x14ac:dyDescent="0.3">
      <c r="A34" s="25">
        <v>21</v>
      </c>
      <c r="B34" s="18" t="s">
        <v>106</v>
      </c>
      <c r="C34" s="19" t="s">
        <v>108</v>
      </c>
      <c r="D34" s="20" t="s">
        <v>107</v>
      </c>
      <c r="E34" s="21">
        <v>45224</v>
      </c>
      <c r="F34" s="32">
        <v>4500</v>
      </c>
      <c r="G34" s="23">
        <v>45233</v>
      </c>
      <c r="H34" s="32">
        <v>4050</v>
      </c>
      <c r="I34" s="22"/>
      <c r="J34" s="24" t="s">
        <v>198</v>
      </c>
      <c r="K34" s="3"/>
      <c r="L34" s="6"/>
    </row>
    <row r="35" spans="1:12" s="7" customFormat="1" ht="123.75" customHeight="1" thickBot="1" x14ac:dyDescent="0.3">
      <c r="A35" s="18">
        <v>22</v>
      </c>
      <c r="B35" s="18" t="s">
        <v>29</v>
      </c>
      <c r="C35" s="19" t="s">
        <v>108</v>
      </c>
      <c r="D35" s="20" t="s">
        <v>109</v>
      </c>
      <c r="E35" s="21">
        <v>45203</v>
      </c>
      <c r="F35" s="32">
        <v>3000</v>
      </c>
      <c r="G35" s="23">
        <v>45233</v>
      </c>
      <c r="H35" s="32">
        <v>2700</v>
      </c>
      <c r="I35" s="22"/>
      <c r="J35" s="24" t="s">
        <v>198</v>
      </c>
      <c r="K35" s="3"/>
      <c r="L35" s="6"/>
    </row>
    <row r="36" spans="1:12" s="7" customFormat="1" ht="99.75" customHeight="1" thickBot="1" x14ac:dyDescent="0.3">
      <c r="A36" s="25">
        <v>23</v>
      </c>
      <c r="B36" s="18" t="s">
        <v>61</v>
      </c>
      <c r="C36" s="19" t="s">
        <v>58</v>
      </c>
      <c r="D36" s="20" t="s">
        <v>59</v>
      </c>
      <c r="E36" s="21">
        <v>45205</v>
      </c>
      <c r="F36" s="32">
        <v>70045.8</v>
      </c>
      <c r="G36" s="23">
        <v>45233</v>
      </c>
      <c r="H36" s="32">
        <v>67005.3</v>
      </c>
      <c r="I36" s="22"/>
      <c r="J36" s="24" t="s">
        <v>198</v>
      </c>
      <c r="K36" s="3"/>
      <c r="L36" s="6"/>
    </row>
    <row r="37" spans="1:12" s="7" customFormat="1" ht="96.75" customHeight="1" thickBot="1" x14ac:dyDescent="0.3">
      <c r="A37" s="25">
        <v>24</v>
      </c>
      <c r="B37" s="18" t="s">
        <v>44</v>
      </c>
      <c r="C37" s="19" t="s">
        <v>63</v>
      </c>
      <c r="D37" s="20" t="s">
        <v>64</v>
      </c>
      <c r="E37" s="21">
        <v>45208</v>
      </c>
      <c r="F37" s="32">
        <v>18455.2</v>
      </c>
      <c r="G37" s="23">
        <v>45233</v>
      </c>
      <c r="H37" s="32">
        <v>17673.2</v>
      </c>
      <c r="I37" s="22"/>
      <c r="J37" s="24" t="s">
        <v>198</v>
      </c>
      <c r="K37" s="3"/>
      <c r="L37" s="6"/>
    </row>
    <row r="38" spans="1:12" s="7" customFormat="1" ht="101.25" customHeight="1" thickBot="1" x14ac:dyDescent="0.3">
      <c r="A38" s="25">
        <v>25</v>
      </c>
      <c r="B38" s="18" t="s">
        <v>17</v>
      </c>
      <c r="C38" s="19" t="s">
        <v>65</v>
      </c>
      <c r="D38" s="20" t="s">
        <v>66</v>
      </c>
      <c r="E38" s="21">
        <v>45230</v>
      </c>
      <c r="F38" s="32">
        <v>532219.51</v>
      </c>
      <c r="G38" s="23">
        <v>45237</v>
      </c>
      <c r="H38" s="32">
        <v>505608.53</v>
      </c>
      <c r="I38" s="22"/>
      <c r="J38" s="24" t="s">
        <v>198</v>
      </c>
      <c r="K38" s="3"/>
      <c r="L38" s="6"/>
    </row>
    <row r="39" spans="1:12" s="7" customFormat="1" ht="96.75" customHeight="1" thickBot="1" x14ac:dyDescent="0.3">
      <c r="A39" s="25">
        <v>26</v>
      </c>
      <c r="B39" s="18" t="s">
        <v>67</v>
      </c>
      <c r="C39" s="19" t="s">
        <v>72</v>
      </c>
      <c r="D39" s="20" t="s">
        <v>71</v>
      </c>
      <c r="E39" s="21">
        <v>45226</v>
      </c>
      <c r="F39" s="32">
        <v>219364.47</v>
      </c>
      <c r="G39" s="23">
        <v>45238</v>
      </c>
      <c r="H39" s="32">
        <v>219364.47</v>
      </c>
      <c r="I39" s="22"/>
      <c r="J39" s="24" t="s">
        <v>198</v>
      </c>
      <c r="K39" s="3"/>
      <c r="L39" s="6"/>
    </row>
    <row r="40" spans="1:12" s="7" customFormat="1" ht="104.25" customHeight="1" thickBot="1" x14ac:dyDescent="0.3">
      <c r="A40" s="25">
        <v>27</v>
      </c>
      <c r="B40" s="18" t="s">
        <v>67</v>
      </c>
      <c r="C40" s="19" t="s">
        <v>68</v>
      </c>
      <c r="D40" s="20" t="s">
        <v>69</v>
      </c>
      <c r="E40" s="21">
        <v>45226</v>
      </c>
      <c r="F40" s="32">
        <v>216833.02</v>
      </c>
      <c r="G40" s="23">
        <v>45238</v>
      </c>
      <c r="H40" s="32">
        <v>216833.02</v>
      </c>
      <c r="I40" s="22"/>
      <c r="J40" s="24" t="s">
        <v>198</v>
      </c>
      <c r="K40" s="3"/>
      <c r="L40" s="6"/>
    </row>
    <row r="41" spans="1:12" s="7" customFormat="1" ht="98.25" customHeight="1" thickBot="1" x14ac:dyDescent="0.3">
      <c r="A41" s="18">
        <v>28</v>
      </c>
      <c r="B41" s="18" t="s">
        <v>67</v>
      </c>
      <c r="C41" s="19" t="s">
        <v>73</v>
      </c>
      <c r="D41" s="20" t="s">
        <v>70</v>
      </c>
      <c r="E41" s="21">
        <v>45226</v>
      </c>
      <c r="F41" s="32">
        <v>15560</v>
      </c>
      <c r="G41" s="23">
        <v>45238</v>
      </c>
      <c r="H41" s="32">
        <v>15560</v>
      </c>
      <c r="I41" s="22"/>
      <c r="J41" s="24" t="s">
        <v>198</v>
      </c>
      <c r="K41" s="3"/>
      <c r="L41" s="6"/>
    </row>
    <row r="42" spans="1:12" s="7" customFormat="1" ht="81.75" customHeight="1" thickBot="1" x14ac:dyDescent="0.3">
      <c r="A42" s="25">
        <v>29</v>
      </c>
      <c r="B42" s="18" t="s">
        <v>45</v>
      </c>
      <c r="C42" s="19" t="s">
        <v>60</v>
      </c>
      <c r="D42" s="20" t="s">
        <v>62</v>
      </c>
      <c r="E42" s="21">
        <v>45203</v>
      </c>
      <c r="F42" s="32">
        <v>306569.31</v>
      </c>
      <c r="G42" s="23">
        <v>45239</v>
      </c>
      <c r="H42" s="32">
        <v>293579.09000000003</v>
      </c>
      <c r="I42" s="22"/>
      <c r="J42" s="24" t="s">
        <v>198</v>
      </c>
      <c r="K42" s="3"/>
      <c r="L42" s="6"/>
    </row>
    <row r="43" spans="1:12" s="7" customFormat="1" ht="123.75" customHeight="1" thickBot="1" x14ac:dyDescent="0.3">
      <c r="A43" s="33">
        <v>30</v>
      </c>
      <c r="B43" s="46" t="s">
        <v>24</v>
      </c>
      <c r="C43" s="34" t="s">
        <v>77</v>
      </c>
      <c r="D43" s="35" t="s">
        <v>78</v>
      </c>
      <c r="E43" s="36" t="s">
        <v>79</v>
      </c>
      <c r="F43" s="32">
        <v>49613.09</v>
      </c>
      <c r="G43" s="23">
        <v>45240</v>
      </c>
      <c r="H43" s="32">
        <v>47510.84</v>
      </c>
      <c r="I43" s="32"/>
      <c r="J43" s="24" t="s">
        <v>198</v>
      </c>
      <c r="K43" s="3"/>
      <c r="L43" s="6"/>
    </row>
    <row r="44" spans="1:12" s="7" customFormat="1" ht="207.75" thickBot="1" x14ac:dyDescent="0.3">
      <c r="A44" s="25">
        <v>31</v>
      </c>
      <c r="B44" s="18" t="s">
        <v>46</v>
      </c>
      <c r="C44" s="19" t="s">
        <v>89</v>
      </c>
      <c r="D44" s="20" t="s">
        <v>90</v>
      </c>
      <c r="E44" s="21" t="s">
        <v>91</v>
      </c>
      <c r="F44" s="32">
        <v>56060</v>
      </c>
      <c r="G44" s="37">
        <v>45240</v>
      </c>
      <c r="H44" s="32">
        <v>53257</v>
      </c>
      <c r="I44" s="22"/>
      <c r="J44" s="24" t="s">
        <v>198</v>
      </c>
      <c r="K44" s="3"/>
      <c r="L44" s="6"/>
    </row>
    <row r="45" spans="1:12" s="7" customFormat="1" ht="128.25" customHeight="1" thickBot="1" x14ac:dyDescent="0.3">
      <c r="A45" s="25">
        <v>32</v>
      </c>
      <c r="B45" s="18" t="s">
        <v>47</v>
      </c>
      <c r="C45" s="19" t="s">
        <v>74</v>
      </c>
      <c r="D45" s="20" t="s">
        <v>75</v>
      </c>
      <c r="E45" s="21" t="s">
        <v>76</v>
      </c>
      <c r="F45" s="32">
        <v>64811.5</v>
      </c>
      <c r="G45" s="37">
        <v>45240</v>
      </c>
      <c r="H45" s="32">
        <v>62065.25</v>
      </c>
      <c r="I45" s="22"/>
      <c r="J45" s="24" t="s">
        <v>198</v>
      </c>
      <c r="K45" s="3"/>
      <c r="L45" s="6"/>
    </row>
    <row r="46" spans="1:12" s="7" customFormat="1" ht="74.25" customHeight="1" thickBot="1" x14ac:dyDescent="0.3">
      <c r="A46" s="25">
        <v>33</v>
      </c>
      <c r="B46" s="18" t="s">
        <v>48</v>
      </c>
      <c r="C46" s="19" t="s">
        <v>87</v>
      </c>
      <c r="D46" s="20" t="s">
        <v>88</v>
      </c>
      <c r="E46" s="21">
        <v>45204</v>
      </c>
      <c r="F46" s="32">
        <v>6000</v>
      </c>
      <c r="G46" s="37">
        <v>45240</v>
      </c>
      <c r="H46" s="32">
        <v>6000</v>
      </c>
      <c r="I46" s="22"/>
      <c r="J46" s="24" t="s">
        <v>198</v>
      </c>
      <c r="K46" s="3"/>
      <c r="L46" s="6"/>
    </row>
    <row r="47" spans="1:12" s="7" customFormat="1" ht="83.25" customHeight="1" thickBot="1" x14ac:dyDescent="0.3">
      <c r="A47" s="25">
        <v>34</v>
      </c>
      <c r="B47" s="18" t="s">
        <v>49</v>
      </c>
      <c r="C47" s="19" t="s">
        <v>63</v>
      </c>
      <c r="D47" s="20" t="s">
        <v>196</v>
      </c>
      <c r="E47" s="21">
        <v>45210</v>
      </c>
      <c r="F47" s="32">
        <v>29500</v>
      </c>
      <c r="G47" s="23">
        <v>45240</v>
      </c>
      <c r="H47" s="32">
        <v>28250</v>
      </c>
      <c r="I47" s="22"/>
      <c r="J47" s="24" t="s">
        <v>198</v>
      </c>
      <c r="K47" s="3"/>
      <c r="L47" s="6"/>
    </row>
    <row r="48" spans="1:12" s="7" customFormat="1" ht="83.25" customHeight="1" thickBot="1" x14ac:dyDescent="0.3">
      <c r="A48" s="25">
        <v>35</v>
      </c>
      <c r="B48" s="18" t="s">
        <v>23</v>
      </c>
      <c r="C48" s="19" t="s">
        <v>94</v>
      </c>
      <c r="D48" s="20" t="s">
        <v>95</v>
      </c>
      <c r="E48" s="21" t="s">
        <v>96</v>
      </c>
      <c r="F48" s="32">
        <v>3299678.46</v>
      </c>
      <c r="G48" s="23">
        <v>45243</v>
      </c>
      <c r="H48" s="32">
        <v>3134694.54</v>
      </c>
      <c r="I48" s="22"/>
      <c r="J48" s="24" t="s">
        <v>198</v>
      </c>
      <c r="K48" s="3"/>
      <c r="L48" s="6"/>
    </row>
    <row r="49" spans="1:12" s="7" customFormat="1" ht="98.25" customHeight="1" thickBot="1" x14ac:dyDescent="0.3">
      <c r="A49" s="25">
        <v>36</v>
      </c>
      <c r="B49" s="18" t="s">
        <v>50</v>
      </c>
      <c r="C49" s="19" t="s">
        <v>101</v>
      </c>
      <c r="D49" s="20" t="s">
        <v>102</v>
      </c>
      <c r="E49" s="21">
        <v>45222</v>
      </c>
      <c r="F49" s="32">
        <v>54000.01</v>
      </c>
      <c r="G49" s="23">
        <v>45243</v>
      </c>
      <c r="H49" s="32">
        <v>51711.87</v>
      </c>
      <c r="I49" s="22"/>
      <c r="J49" s="24" t="s">
        <v>198</v>
      </c>
      <c r="K49" s="3"/>
      <c r="L49" s="6"/>
    </row>
    <row r="50" spans="1:12" s="7" customFormat="1" ht="101.25" customHeight="1" thickBot="1" x14ac:dyDescent="0.3">
      <c r="A50" s="25">
        <v>37</v>
      </c>
      <c r="B50" s="18" t="s">
        <v>51</v>
      </c>
      <c r="C50" s="19" t="s">
        <v>99</v>
      </c>
      <c r="D50" s="20" t="s">
        <v>100</v>
      </c>
      <c r="E50" s="21">
        <v>45210</v>
      </c>
      <c r="F50" s="32">
        <v>27209.79</v>
      </c>
      <c r="G50" s="23">
        <v>45243</v>
      </c>
      <c r="H50" s="32">
        <v>24811.63</v>
      </c>
      <c r="I50" s="22"/>
      <c r="J50" s="24" t="s">
        <v>198</v>
      </c>
      <c r="K50" s="3"/>
      <c r="L50" s="6"/>
    </row>
    <row r="51" spans="1:12" s="7" customFormat="1" ht="92.25" customHeight="1" thickBot="1" x14ac:dyDescent="0.3">
      <c r="A51" s="25">
        <v>38</v>
      </c>
      <c r="B51" s="18" t="s">
        <v>52</v>
      </c>
      <c r="C51" s="19" t="s">
        <v>97</v>
      </c>
      <c r="D51" s="20" t="s">
        <v>98</v>
      </c>
      <c r="E51" s="21">
        <v>45222</v>
      </c>
      <c r="F51" s="32">
        <v>198358</v>
      </c>
      <c r="G51" s="23">
        <v>45243</v>
      </c>
      <c r="H51" s="32">
        <v>189953</v>
      </c>
      <c r="I51" s="22"/>
      <c r="J51" s="24" t="s">
        <v>198</v>
      </c>
      <c r="K51" s="3"/>
      <c r="L51" s="6"/>
    </row>
    <row r="52" spans="1:12" s="7" customFormat="1" ht="93.75" customHeight="1" thickBot="1" x14ac:dyDescent="0.3">
      <c r="A52" s="25">
        <v>39</v>
      </c>
      <c r="B52" s="18" t="s">
        <v>118</v>
      </c>
      <c r="C52" s="19" t="s">
        <v>119</v>
      </c>
      <c r="D52" s="20" t="s">
        <v>120</v>
      </c>
      <c r="E52" s="21">
        <v>45211</v>
      </c>
      <c r="F52" s="32">
        <v>26904</v>
      </c>
      <c r="G52" s="23">
        <v>45244</v>
      </c>
      <c r="H52" s="32">
        <v>25764</v>
      </c>
      <c r="I52" s="22"/>
      <c r="J52" s="24" t="s">
        <v>198</v>
      </c>
      <c r="K52" s="3"/>
      <c r="L52" s="6"/>
    </row>
    <row r="53" spans="1:12" s="7" customFormat="1" ht="93.75" customHeight="1" thickBot="1" x14ac:dyDescent="0.3">
      <c r="A53" s="25">
        <v>40</v>
      </c>
      <c r="B53" s="18" t="s">
        <v>131</v>
      </c>
      <c r="C53" s="19" t="s">
        <v>140</v>
      </c>
      <c r="D53" s="20" t="s">
        <v>141</v>
      </c>
      <c r="E53" s="21">
        <v>45224</v>
      </c>
      <c r="F53" s="32">
        <v>5310</v>
      </c>
      <c r="G53" s="23">
        <v>45246</v>
      </c>
      <c r="H53" s="32">
        <v>5085</v>
      </c>
      <c r="I53" s="22"/>
      <c r="J53" s="24" t="s">
        <v>198</v>
      </c>
      <c r="K53" s="3"/>
      <c r="L53" s="6"/>
    </row>
    <row r="54" spans="1:12" s="7" customFormat="1" ht="119.25" customHeight="1" thickBot="1" x14ac:dyDescent="0.3">
      <c r="A54" s="25">
        <v>41</v>
      </c>
      <c r="B54" s="18" t="s">
        <v>132</v>
      </c>
      <c r="C54" s="19" t="s">
        <v>142</v>
      </c>
      <c r="D54" s="20" t="s">
        <v>143</v>
      </c>
      <c r="E54" s="21">
        <v>45203</v>
      </c>
      <c r="F54" s="32">
        <v>14750</v>
      </c>
      <c r="G54" s="23">
        <v>45246</v>
      </c>
      <c r="H54" s="32">
        <v>14125</v>
      </c>
      <c r="I54" s="22"/>
      <c r="J54" s="24" t="s">
        <v>198</v>
      </c>
      <c r="K54" s="3"/>
      <c r="L54" s="6"/>
    </row>
    <row r="55" spans="1:12" s="7" customFormat="1" ht="119.25" customHeight="1" thickBot="1" x14ac:dyDescent="0.3">
      <c r="A55" s="25">
        <v>42</v>
      </c>
      <c r="B55" s="18" t="s">
        <v>45</v>
      </c>
      <c r="C55" s="19" t="s">
        <v>135</v>
      </c>
      <c r="D55" s="20" t="s">
        <v>136</v>
      </c>
      <c r="E55" s="21">
        <v>45231</v>
      </c>
      <c r="F55" s="32">
        <v>287562.46000000002</v>
      </c>
      <c r="G55" s="23">
        <v>45246</v>
      </c>
      <c r="H55" s="32">
        <v>275377.61</v>
      </c>
      <c r="I55" s="22"/>
      <c r="J55" s="24" t="s">
        <v>198</v>
      </c>
      <c r="K55" s="3"/>
      <c r="L55" s="6"/>
    </row>
    <row r="56" spans="1:12" s="7" customFormat="1" ht="77.25" customHeight="1" thickBot="1" x14ac:dyDescent="0.3">
      <c r="A56" s="25">
        <v>43</v>
      </c>
      <c r="B56" s="18" t="s">
        <v>133</v>
      </c>
      <c r="C56" s="19" t="s">
        <v>56</v>
      </c>
      <c r="D56" s="20" t="s">
        <v>134</v>
      </c>
      <c r="E56" s="21">
        <v>45224</v>
      </c>
      <c r="F56" s="32">
        <v>2000</v>
      </c>
      <c r="G56" s="23">
        <v>45233</v>
      </c>
      <c r="H56" s="32">
        <v>1960</v>
      </c>
      <c r="I56" s="22"/>
      <c r="J56" s="24" t="s">
        <v>198</v>
      </c>
      <c r="K56" s="3"/>
      <c r="L56" s="6"/>
    </row>
    <row r="57" spans="1:12" s="7" customFormat="1" ht="173.25" thickBot="1" x14ac:dyDescent="0.3">
      <c r="A57" s="25">
        <v>44</v>
      </c>
      <c r="B57" s="18" t="s">
        <v>46</v>
      </c>
      <c r="C57" s="19" t="s">
        <v>138</v>
      </c>
      <c r="D57" s="20" t="s">
        <v>137</v>
      </c>
      <c r="E57" s="21" t="s">
        <v>139</v>
      </c>
      <c r="F57" s="32">
        <v>37840</v>
      </c>
      <c r="G57" s="23">
        <v>45247</v>
      </c>
      <c r="H57" s="32">
        <v>35948</v>
      </c>
      <c r="I57" s="22"/>
      <c r="J57" s="24" t="s">
        <v>198</v>
      </c>
      <c r="K57" s="3"/>
      <c r="L57" s="6"/>
    </row>
    <row r="58" spans="1:12" s="7" customFormat="1" ht="83.25" customHeight="1" thickBot="1" x14ac:dyDescent="0.3">
      <c r="A58" s="25">
        <v>45</v>
      </c>
      <c r="B58" s="18" t="s">
        <v>144</v>
      </c>
      <c r="C58" s="19" t="s">
        <v>56</v>
      </c>
      <c r="D58" s="20" t="s">
        <v>145</v>
      </c>
      <c r="E58" s="21">
        <v>45250</v>
      </c>
      <c r="F58" s="32">
        <v>50000</v>
      </c>
      <c r="G58" s="23">
        <v>45250</v>
      </c>
      <c r="H58" s="32">
        <v>45000</v>
      </c>
      <c r="I58" s="22"/>
      <c r="J58" s="24" t="s">
        <v>198</v>
      </c>
      <c r="K58" s="3"/>
      <c r="L58" s="6"/>
    </row>
    <row r="59" spans="1:12" s="7" customFormat="1" ht="69.75" customHeight="1" thickBot="1" x14ac:dyDescent="0.3">
      <c r="A59" s="25">
        <v>46</v>
      </c>
      <c r="B59" s="18" t="s">
        <v>146</v>
      </c>
      <c r="C59" s="19" t="s">
        <v>165</v>
      </c>
      <c r="D59" s="20" t="s">
        <v>166</v>
      </c>
      <c r="E59" s="21">
        <v>45231</v>
      </c>
      <c r="F59" s="32">
        <v>1059209.3</v>
      </c>
      <c r="G59" s="23">
        <v>45250</v>
      </c>
      <c r="H59" s="32">
        <v>1014327.5</v>
      </c>
      <c r="I59" s="22"/>
      <c r="J59" s="24" t="s">
        <v>198</v>
      </c>
      <c r="K59" s="3"/>
      <c r="L59" s="6"/>
    </row>
    <row r="60" spans="1:12" s="7" customFormat="1" ht="84.75" customHeight="1" thickBot="1" x14ac:dyDescent="0.3">
      <c r="A60" s="25">
        <v>47</v>
      </c>
      <c r="B60" s="18" t="s">
        <v>147</v>
      </c>
      <c r="C60" s="19" t="s">
        <v>171</v>
      </c>
      <c r="D60" s="20" t="s">
        <v>172</v>
      </c>
      <c r="E60" s="21">
        <v>45238</v>
      </c>
      <c r="F60" s="32">
        <v>118000</v>
      </c>
      <c r="G60" s="23">
        <v>45250</v>
      </c>
      <c r="H60" s="32">
        <v>113000</v>
      </c>
      <c r="I60" s="22"/>
      <c r="J60" s="24" t="s">
        <v>198</v>
      </c>
      <c r="K60" s="3"/>
      <c r="L60" s="6"/>
    </row>
    <row r="61" spans="1:12" s="7" customFormat="1" ht="60.75" customHeight="1" thickBot="1" x14ac:dyDescent="0.3">
      <c r="A61" s="25">
        <v>48</v>
      </c>
      <c r="B61" s="18" t="s">
        <v>148</v>
      </c>
      <c r="C61" s="19" t="s">
        <v>160</v>
      </c>
      <c r="D61" s="20" t="s">
        <v>161</v>
      </c>
      <c r="E61" s="21">
        <v>45230</v>
      </c>
      <c r="F61" s="32">
        <v>134461</v>
      </c>
      <c r="G61" s="23">
        <v>45250</v>
      </c>
      <c r="H61" s="32">
        <v>128763.5</v>
      </c>
      <c r="I61" s="22"/>
      <c r="J61" s="24" t="s">
        <v>198</v>
      </c>
      <c r="K61" s="3"/>
      <c r="L61" s="6"/>
    </row>
    <row r="62" spans="1:12" s="7" customFormat="1" ht="93.75" customHeight="1" thickBot="1" x14ac:dyDescent="0.3">
      <c r="A62" s="25">
        <v>49</v>
      </c>
      <c r="B62" s="18" t="s">
        <v>149</v>
      </c>
      <c r="C62" s="19" t="s">
        <v>92</v>
      </c>
      <c r="D62" s="20" t="s">
        <v>162</v>
      </c>
      <c r="E62" s="21">
        <v>45237</v>
      </c>
      <c r="F62" s="32">
        <v>199104.23</v>
      </c>
      <c r="G62" s="23">
        <v>45250</v>
      </c>
      <c r="H62" s="32">
        <v>190667.61</v>
      </c>
      <c r="I62" s="22"/>
      <c r="J62" s="24" t="s">
        <v>198</v>
      </c>
      <c r="K62" s="3"/>
      <c r="L62" s="6"/>
    </row>
    <row r="63" spans="1:12" s="7" customFormat="1" ht="86.25" customHeight="1" thickBot="1" x14ac:dyDescent="0.3">
      <c r="A63" s="25">
        <v>50</v>
      </c>
      <c r="B63" s="18" t="s">
        <v>150</v>
      </c>
      <c r="C63" s="19" t="s">
        <v>163</v>
      </c>
      <c r="D63" s="20" t="s">
        <v>164</v>
      </c>
      <c r="E63" s="21">
        <v>45216</v>
      </c>
      <c r="F63" s="32">
        <v>66199.94</v>
      </c>
      <c r="G63" s="23">
        <v>45250</v>
      </c>
      <c r="H63" s="32">
        <v>63394.85</v>
      </c>
      <c r="I63" s="22"/>
      <c r="J63" s="24" t="s">
        <v>198</v>
      </c>
      <c r="K63" s="3"/>
      <c r="L63" s="6"/>
    </row>
    <row r="64" spans="1:12" s="7" customFormat="1" ht="98.25" customHeight="1" thickBot="1" x14ac:dyDescent="0.3">
      <c r="A64" s="25">
        <v>51</v>
      </c>
      <c r="B64" s="18" t="s">
        <v>157</v>
      </c>
      <c r="C64" s="19" t="s">
        <v>158</v>
      </c>
      <c r="D64" s="20" t="s">
        <v>159</v>
      </c>
      <c r="E64" s="21">
        <v>45229</v>
      </c>
      <c r="F64" s="32">
        <v>12850</v>
      </c>
      <c r="G64" s="23">
        <v>45250</v>
      </c>
      <c r="H64" s="32">
        <v>12305.51</v>
      </c>
      <c r="I64" s="22"/>
      <c r="J64" s="24" t="s">
        <v>198</v>
      </c>
      <c r="K64" s="3"/>
      <c r="L64" s="6"/>
    </row>
    <row r="65" spans="1:12" s="7" customFormat="1" ht="93.75" customHeight="1" thickBot="1" x14ac:dyDescent="0.3">
      <c r="A65" s="25">
        <v>52</v>
      </c>
      <c r="B65" s="18" t="s">
        <v>151</v>
      </c>
      <c r="C65" s="19" t="s">
        <v>154</v>
      </c>
      <c r="D65" s="20" t="s">
        <v>155</v>
      </c>
      <c r="E65" s="21">
        <v>45230</v>
      </c>
      <c r="F65" s="32">
        <v>68440</v>
      </c>
      <c r="G65" s="23">
        <v>45250</v>
      </c>
      <c r="H65" s="32">
        <v>65540</v>
      </c>
      <c r="I65" s="22"/>
      <c r="J65" s="24" t="s">
        <v>198</v>
      </c>
      <c r="K65" s="3"/>
      <c r="L65" s="6"/>
    </row>
    <row r="66" spans="1:12" s="7" customFormat="1" ht="99.75" customHeight="1" thickBot="1" x14ac:dyDescent="0.3">
      <c r="A66" s="25">
        <v>53</v>
      </c>
      <c r="B66" s="18" t="s">
        <v>152</v>
      </c>
      <c r="C66" s="19" t="s">
        <v>169</v>
      </c>
      <c r="D66" s="20" t="s">
        <v>170</v>
      </c>
      <c r="E66" s="21">
        <v>45231</v>
      </c>
      <c r="F66" s="32">
        <v>204385.44</v>
      </c>
      <c r="G66" s="23">
        <v>45250</v>
      </c>
      <c r="H66" s="32">
        <v>195725.04</v>
      </c>
      <c r="I66" s="22"/>
      <c r="J66" s="24" t="s">
        <v>198</v>
      </c>
      <c r="K66" s="3"/>
      <c r="L66" s="6"/>
    </row>
    <row r="67" spans="1:12" s="7" customFormat="1" ht="114.75" customHeight="1" thickBot="1" x14ac:dyDescent="0.3">
      <c r="A67" s="25">
        <v>54</v>
      </c>
      <c r="B67" s="18" t="s">
        <v>156</v>
      </c>
      <c r="C67" s="19" t="s">
        <v>173</v>
      </c>
      <c r="D67" s="20" t="s">
        <v>174</v>
      </c>
      <c r="E67" s="21">
        <v>45230</v>
      </c>
      <c r="F67" s="32">
        <v>118000</v>
      </c>
      <c r="G67" s="23">
        <v>45250</v>
      </c>
      <c r="H67" s="32">
        <v>113000</v>
      </c>
      <c r="I67" s="22"/>
      <c r="J67" s="24" t="s">
        <v>198</v>
      </c>
      <c r="K67" s="3"/>
      <c r="L67" s="6"/>
    </row>
    <row r="68" spans="1:12" s="7" customFormat="1" ht="116.25" customHeight="1" thickBot="1" x14ac:dyDescent="0.3">
      <c r="A68" s="25">
        <v>55</v>
      </c>
      <c r="B68" s="18" t="s">
        <v>33</v>
      </c>
      <c r="C68" s="19" t="s">
        <v>171</v>
      </c>
      <c r="D68" s="20" t="s">
        <v>175</v>
      </c>
      <c r="E68" s="21">
        <v>45216</v>
      </c>
      <c r="F68" s="32">
        <v>237770</v>
      </c>
      <c r="G68" s="23">
        <v>45250</v>
      </c>
      <c r="H68" s="32">
        <v>227695</v>
      </c>
      <c r="I68" s="22"/>
      <c r="J68" s="24" t="s">
        <v>198</v>
      </c>
      <c r="K68" s="3"/>
      <c r="L68" s="6"/>
    </row>
    <row r="69" spans="1:12" s="7" customFormat="1" ht="98.25" customHeight="1" thickBot="1" x14ac:dyDescent="0.3">
      <c r="A69" s="25">
        <v>56</v>
      </c>
      <c r="B69" s="18" t="s">
        <v>153</v>
      </c>
      <c r="C69" s="19" t="s">
        <v>167</v>
      </c>
      <c r="D69" s="20" t="s">
        <v>168</v>
      </c>
      <c r="E69" s="21">
        <v>45219</v>
      </c>
      <c r="F69" s="32">
        <v>1432107</v>
      </c>
      <c r="G69" s="23">
        <v>45250</v>
      </c>
      <c r="H69" s="32">
        <v>1371424.5</v>
      </c>
      <c r="I69" s="22"/>
      <c r="J69" s="24" t="s">
        <v>198</v>
      </c>
      <c r="K69" s="3"/>
      <c r="L69" s="6"/>
    </row>
    <row r="70" spans="1:12" s="7" customFormat="1" ht="365.25" customHeight="1" thickBot="1" x14ac:dyDescent="0.3">
      <c r="A70" s="25">
        <v>57</v>
      </c>
      <c r="B70" s="18" t="s">
        <v>157</v>
      </c>
      <c r="C70" s="19" t="s">
        <v>193</v>
      </c>
      <c r="D70" s="20" t="s">
        <v>194</v>
      </c>
      <c r="E70" s="21" t="s">
        <v>195</v>
      </c>
      <c r="F70" s="32">
        <v>261802.94</v>
      </c>
      <c r="G70" s="23">
        <v>45257</v>
      </c>
      <c r="H70" s="32">
        <v>250709.6</v>
      </c>
      <c r="I70" s="22"/>
      <c r="J70" s="24" t="s">
        <v>198</v>
      </c>
      <c r="K70" s="3"/>
      <c r="L70" s="6"/>
    </row>
    <row r="71" spans="1:12" s="7" customFormat="1" ht="87.75" customHeight="1" thickBot="1" x14ac:dyDescent="0.3">
      <c r="A71" s="25">
        <v>58</v>
      </c>
      <c r="B71" s="18" t="s">
        <v>33</v>
      </c>
      <c r="C71" s="19" t="s">
        <v>63</v>
      </c>
      <c r="D71" s="20" t="s">
        <v>185</v>
      </c>
      <c r="E71" s="21">
        <v>45226</v>
      </c>
      <c r="F71" s="32">
        <v>162250</v>
      </c>
      <c r="G71" s="23">
        <v>45259</v>
      </c>
      <c r="H71" s="32">
        <v>155375</v>
      </c>
      <c r="I71" s="22"/>
      <c r="J71" s="24" t="s">
        <v>198</v>
      </c>
      <c r="K71" s="3"/>
      <c r="L71" s="6"/>
    </row>
    <row r="72" spans="1:12" s="7" customFormat="1" ht="95.25" customHeight="1" thickBot="1" x14ac:dyDescent="0.3">
      <c r="A72" s="25">
        <v>59</v>
      </c>
      <c r="B72" s="18" t="s">
        <v>47</v>
      </c>
      <c r="C72" s="19" t="s">
        <v>74</v>
      </c>
      <c r="D72" s="20" t="s">
        <v>186</v>
      </c>
      <c r="E72" s="21">
        <v>45233</v>
      </c>
      <c r="F72" s="32">
        <v>59472</v>
      </c>
      <c r="G72" s="23">
        <v>45259</v>
      </c>
      <c r="H72" s="32">
        <v>56952</v>
      </c>
      <c r="I72" s="22"/>
      <c r="J72" s="24" t="s">
        <v>198</v>
      </c>
      <c r="K72" s="3"/>
      <c r="L72" s="6"/>
    </row>
    <row r="73" spans="1:12" s="7" customFormat="1" ht="107.25" customHeight="1" thickBot="1" x14ac:dyDescent="0.3">
      <c r="A73" s="25">
        <v>60</v>
      </c>
      <c r="B73" s="18" t="s">
        <v>181</v>
      </c>
      <c r="C73" s="19" t="s">
        <v>183</v>
      </c>
      <c r="D73" s="20" t="s">
        <v>184</v>
      </c>
      <c r="E73" s="21">
        <v>45209</v>
      </c>
      <c r="F73" s="32">
        <v>11056.9</v>
      </c>
      <c r="G73" s="23">
        <v>45259</v>
      </c>
      <c r="H73" s="32">
        <v>10588.38</v>
      </c>
      <c r="I73" s="22"/>
      <c r="J73" s="24" t="s">
        <v>198</v>
      </c>
      <c r="K73" s="3"/>
      <c r="L73" s="6"/>
    </row>
    <row r="74" spans="1:12" s="7" customFormat="1" ht="95.25" customHeight="1" thickBot="1" x14ac:dyDescent="0.3">
      <c r="A74" s="25">
        <v>61</v>
      </c>
      <c r="B74" s="18" t="s">
        <v>182</v>
      </c>
      <c r="C74" s="19" t="s">
        <v>187</v>
      </c>
      <c r="D74" s="20" t="s">
        <v>188</v>
      </c>
      <c r="E74" s="21">
        <v>45233</v>
      </c>
      <c r="F74" s="32">
        <v>18120</v>
      </c>
      <c r="G74" s="23">
        <v>45259</v>
      </c>
      <c r="H74" s="32">
        <v>17352.2</v>
      </c>
      <c r="I74" s="22"/>
      <c r="J74" s="24" t="s">
        <v>198</v>
      </c>
      <c r="K74" s="3"/>
      <c r="L74" s="6"/>
    </row>
    <row r="75" spans="1:12" s="7" customFormat="1" ht="110.25" customHeight="1" thickBot="1" x14ac:dyDescent="0.3">
      <c r="A75" s="25">
        <v>62</v>
      </c>
      <c r="B75" s="18" t="s">
        <v>23</v>
      </c>
      <c r="C75" s="19" t="s">
        <v>191</v>
      </c>
      <c r="D75" s="20" t="s">
        <v>192</v>
      </c>
      <c r="E75" s="21">
        <v>45260</v>
      </c>
      <c r="F75" s="32">
        <v>3270136.34</v>
      </c>
      <c r="G75" s="23">
        <v>45260</v>
      </c>
      <c r="H75" s="32">
        <v>3106629.5</v>
      </c>
      <c r="I75" s="22"/>
      <c r="J75" s="24" t="s">
        <v>198</v>
      </c>
      <c r="K75" s="3"/>
      <c r="L75" s="6"/>
    </row>
    <row r="76" spans="1:12" s="7" customFormat="1" ht="104.25" customHeight="1" thickBot="1" x14ac:dyDescent="0.3">
      <c r="A76" s="25">
        <v>63</v>
      </c>
      <c r="B76" s="18" t="s">
        <v>34</v>
      </c>
      <c r="C76" s="19" t="s">
        <v>189</v>
      </c>
      <c r="D76" s="20" t="s">
        <v>190</v>
      </c>
      <c r="E76" s="21">
        <v>45256</v>
      </c>
      <c r="F76" s="32">
        <v>175140.72</v>
      </c>
      <c r="G76" s="23">
        <v>45260</v>
      </c>
      <c r="H76" s="32">
        <v>168404.54</v>
      </c>
      <c r="I76" s="22"/>
      <c r="J76" s="24" t="s">
        <v>198</v>
      </c>
      <c r="K76" s="3"/>
      <c r="L76" s="6"/>
    </row>
    <row r="77" spans="1:12" s="7" customFormat="1" ht="113.25" customHeight="1" thickBot="1" x14ac:dyDescent="0.3">
      <c r="A77" s="25">
        <v>64</v>
      </c>
      <c r="B77" s="18" t="s">
        <v>203</v>
      </c>
      <c r="C77" s="19" t="s">
        <v>204</v>
      </c>
      <c r="D77" s="20" t="s">
        <v>205</v>
      </c>
      <c r="E77" s="21">
        <v>45231</v>
      </c>
      <c r="F77" s="32">
        <v>30000</v>
      </c>
      <c r="G77" s="23">
        <v>45231</v>
      </c>
      <c r="H77" s="32">
        <v>30000</v>
      </c>
      <c r="I77" s="22"/>
      <c r="J77" s="24" t="s">
        <v>198</v>
      </c>
      <c r="K77" s="3"/>
      <c r="L77" s="6"/>
    </row>
    <row r="78" spans="1:12" s="7" customFormat="1" ht="101.25" customHeight="1" thickBot="1" x14ac:dyDescent="0.3">
      <c r="A78" s="25">
        <v>65</v>
      </c>
      <c r="B78" s="18" t="s">
        <v>201</v>
      </c>
      <c r="C78" s="19" t="s">
        <v>56</v>
      </c>
      <c r="D78" s="20" t="s">
        <v>202</v>
      </c>
      <c r="E78" s="21">
        <v>45238</v>
      </c>
      <c r="F78" s="32">
        <v>6000</v>
      </c>
      <c r="G78" s="23">
        <v>45244</v>
      </c>
      <c r="H78" s="32">
        <v>5880</v>
      </c>
      <c r="I78" s="22"/>
      <c r="J78" s="24" t="s">
        <v>198</v>
      </c>
      <c r="K78" s="3"/>
      <c r="L78" s="6"/>
    </row>
    <row r="79" spans="1:12" s="1" customFormat="1" ht="42.75" customHeight="1" thickBot="1" x14ac:dyDescent="0.55000000000000004">
      <c r="A79" s="57"/>
      <c r="B79" s="57"/>
      <c r="C79" s="57"/>
      <c r="D79" s="57"/>
      <c r="E79" s="57"/>
      <c r="F79" s="38">
        <f>SUM(F14:F78)</f>
        <v>14125881.860000001</v>
      </c>
      <c r="G79" s="39"/>
      <c r="H79" s="38">
        <f>SUM(H14:H78)</f>
        <v>13462906.889999999</v>
      </c>
      <c r="I79" s="38">
        <f>SUM(I14:I78)</f>
        <v>0</v>
      </c>
      <c r="J79" s="39"/>
      <c r="L79" s="5"/>
    </row>
    <row r="80" spans="1:12" ht="34.5" x14ac:dyDescent="0.45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ht="34.5" x14ac:dyDescent="0.45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34.5" x14ac:dyDescent="0.45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34.5" x14ac:dyDescent="0.4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34.5" x14ac:dyDescent="0.45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ht="34.5" x14ac:dyDescent="0.45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ht="34.5" x14ac:dyDescent="0.4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34.5" x14ac:dyDescent="0.45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34.5" x14ac:dyDescent="0.45">
      <c r="A88" s="15"/>
      <c r="B88" s="15"/>
      <c r="C88" s="15"/>
      <c r="D88" s="40"/>
      <c r="E88" s="40"/>
      <c r="F88" s="40"/>
      <c r="G88" s="40"/>
      <c r="H88" s="15"/>
      <c r="I88" s="15"/>
      <c r="J88" s="15"/>
    </row>
    <row r="89" spans="1:10" ht="59.25" x14ac:dyDescent="0.75">
      <c r="A89" s="15"/>
      <c r="B89" s="55" t="s">
        <v>8</v>
      </c>
      <c r="C89" s="55"/>
      <c r="D89" s="41"/>
      <c r="E89" s="41"/>
      <c r="F89" s="42"/>
      <c r="G89" s="42"/>
      <c r="H89" s="55" t="s">
        <v>9</v>
      </c>
      <c r="I89" s="55"/>
      <c r="J89" s="55"/>
    </row>
    <row r="90" spans="1:10" ht="60" x14ac:dyDescent="0.8">
      <c r="A90" s="15"/>
      <c r="B90" s="58" t="s">
        <v>19</v>
      </c>
      <c r="C90" s="58"/>
      <c r="D90" s="43"/>
      <c r="E90" s="43"/>
      <c r="F90" s="43"/>
      <c r="G90" s="43"/>
      <c r="H90" s="58" t="s">
        <v>18</v>
      </c>
      <c r="I90" s="58"/>
      <c r="J90" s="58"/>
    </row>
    <row r="91" spans="1:10" ht="59.25" x14ac:dyDescent="0.75">
      <c r="A91" s="15"/>
      <c r="B91" s="55" t="s">
        <v>20</v>
      </c>
      <c r="C91" s="55"/>
      <c r="D91" s="41"/>
      <c r="E91" s="41"/>
      <c r="F91" s="41"/>
      <c r="G91" s="41"/>
      <c r="H91" s="55" t="s">
        <v>21</v>
      </c>
      <c r="I91" s="55"/>
      <c r="J91" s="55"/>
    </row>
    <row r="92" spans="1:10" ht="59.25" x14ac:dyDescent="0.75">
      <c r="A92" s="15"/>
      <c r="B92" s="42"/>
      <c r="C92" s="42"/>
      <c r="D92" s="42"/>
      <c r="E92" s="42"/>
      <c r="F92" s="42"/>
      <c r="G92" s="42"/>
      <c r="H92" s="42"/>
      <c r="I92" s="42"/>
      <c r="J92" s="42"/>
    </row>
    <row r="93" spans="1:10" ht="59.25" x14ac:dyDescent="0.45">
      <c r="A93" s="15"/>
      <c r="B93" s="56" t="s">
        <v>13</v>
      </c>
      <c r="C93" s="56"/>
      <c r="D93" s="56"/>
      <c r="E93" s="56"/>
      <c r="F93" s="56"/>
      <c r="G93" s="56"/>
      <c r="H93" s="56"/>
      <c r="I93" s="56"/>
      <c r="J93" s="56"/>
    </row>
    <row r="94" spans="1:10" ht="60" x14ac:dyDescent="0.45">
      <c r="A94" s="15"/>
      <c r="B94" s="59" t="s">
        <v>11</v>
      </c>
      <c r="C94" s="59"/>
      <c r="D94" s="59"/>
      <c r="E94" s="59"/>
      <c r="F94" s="59"/>
      <c r="G94" s="59"/>
      <c r="H94" s="59"/>
      <c r="I94" s="59"/>
      <c r="J94" s="59"/>
    </row>
    <row r="95" spans="1:10" ht="59.25" x14ac:dyDescent="0.45">
      <c r="A95" s="15"/>
      <c r="B95" s="56" t="s">
        <v>12</v>
      </c>
      <c r="C95" s="56"/>
      <c r="D95" s="56"/>
      <c r="E95" s="56"/>
      <c r="F95" s="56"/>
      <c r="G95" s="56"/>
      <c r="H95" s="56"/>
      <c r="I95" s="56"/>
      <c r="J95" s="56"/>
    </row>
    <row r="96" spans="1:10" ht="33.75" x14ac:dyDescent="0.5">
      <c r="A96" s="14"/>
      <c r="B96" s="14"/>
      <c r="C96" s="14"/>
      <c r="D96" s="14"/>
      <c r="E96" s="14"/>
      <c r="F96" s="14"/>
      <c r="G96" s="14"/>
      <c r="H96" s="14"/>
      <c r="I96" s="14"/>
      <c r="J96" s="14"/>
    </row>
  </sheetData>
  <mergeCells count="14">
    <mergeCell ref="B95:J95"/>
    <mergeCell ref="B93:J93"/>
    <mergeCell ref="A79:E79"/>
    <mergeCell ref="B90:C90"/>
    <mergeCell ref="H90:J90"/>
    <mergeCell ref="B91:C91"/>
    <mergeCell ref="H91:J91"/>
    <mergeCell ref="B94:J94"/>
    <mergeCell ref="A8:J8"/>
    <mergeCell ref="A9:J9"/>
    <mergeCell ref="A10:J10"/>
    <mergeCell ref="A11:J11"/>
    <mergeCell ref="B89:C89"/>
    <mergeCell ref="H89:J89"/>
  </mergeCells>
  <phoneticPr fontId="2" type="noConversion"/>
  <pageMargins left="0.7" right="0.7" top="0.75" bottom="0.75" header="0.3" footer="0.3"/>
  <pageSetup paperSize="9" scale="15" fitToHeight="2" orientation="portrait" horizontalDpi="1200" verticalDpi="1200" r:id="rId1"/>
  <headerFooter>
    <oddFooter>&amp;R&amp;"Times New Roman,Negrita Cursiva"&amp;14&amp;P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6"/>
  <sheetViews>
    <sheetView topLeftCell="A57" workbookViewId="0">
      <selection activeCell="A72" sqref="A72"/>
    </sheetView>
  </sheetViews>
  <sheetFormatPr baseColWidth="10" defaultRowHeight="15" x14ac:dyDescent="0.25"/>
  <cols>
    <col min="1" max="1" width="55.28515625" customWidth="1"/>
    <col min="2" max="3" width="15.5703125" bestFit="1" customWidth="1"/>
    <col min="4" max="4" width="13.140625" customWidth="1"/>
    <col min="5" max="6" width="13.140625" bestFit="1" customWidth="1"/>
    <col min="7" max="7" width="13.140625" style="10" bestFit="1" customWidth="1"/>
  </cols>
  <sheetData>
    <row r="1" spans="1:6" x14ac:dyDescent="0.25">
      <c r="A1" s="9"/>
      <c r="B1" s="8"/>
      <c r="C1" s="8"/>
      <c r="D1" s="8"/>
    </row>
    <row r="2" spans="1:6" x14ac:dyDescent="0.25">
      <c r="A2" s="8" t="s">
        <v>33</v>
      </c>
      <c r="B2" s="8">
        <v>74930</v>
      </c>
      <c r="C2" s="8">
        <v>71755</v>
      </c>
      <c r="D2" s="8">
        <f t="shared" ref="D2:D45" si="0">+B2-C2</f>
        <v>3175</v>
      </c>
      <c r="E2" s="12">
        <v>0.05</v>
      </c>
      <c r="F2" s="10"/>
    </row>
    <row r="3" spans="1:6" x14ac:dyDescent="0.25">
      <c r="A3" s="8" t="s">
        <v>34</v>
      </c>
      <c r="B3" s="8">
        <v>175140.72</v>
      </c>
      <c r="C3" s="8">
        <v>168404.54</v>
      </c>
      <c r="D3" s="8">
        <f t="shared" si="0"/>
        <v>6736.179999999993</v>
      </c>
      <c r="E3" s="12">
        <v>0.05</v>
      </c>
      <c r="F3" s="10"/>
    </row>
    <row r="4" spans="1:6" x14ac:dyDescent="0.25">
      <c r="A4" s="8" t="s">
        <v>35</v>
      </c>
      <c r="B4" s="8">
        <v>51566</v>
      </c>
      <c r="C4" s="8">
        <v>49381</v>
      </c>
      <c r="D4" s="8">
        <f t="shared" si="0"/>
        <v>2185</v>
      </c>
      <c r="E4" s="12">
        <v>0.05</v>
      </c>
      <c r="F4" s="10"/>
    </row>
    <row r="5" spans="1:6" x14ac:dyDescent="0.25">
      <c r="A5" s="8" t="s">
        <v>36</v>
      </c>
      <c r="B5" s="8">
        <v>115640</v>
      </c>
      <c r="C5" s="8">
        <v>110740</v>
      </c>
      <c r="D5" s="8">
        <f t="shared" si="0"/>
        <v>4900</v>
      </c>
      <c r="E5" s="12">
        <v>0.05</v>
      </c>
      <c r="F5" s="10"/>
    </row>
    <row r="6" spans="1:6" x14ac:dyDescent="0.25">
      <c r="A6" s="8" t="s">
        <v>37</v>
      </c>
      <c r="B6" s="8">
        <v>26224.98</v>
      </c>
      <c r="C6" s="8">
        <v>25113.75</v>
      </c>
      <c r="D6" s="8">
        <f t="shared" si="0"/>
        <v>1111.2299999999996</v>
      </c>
      <c r="E6" s="12">
        <v>0.05</v>
      </c>
      <c r="F6" s="10"/>
    </row>
    <row r="7" spans="1:6" x14ac:dyDescent="0.25">
      <c r="A7" s="8" t="s">
        <v>39</v>
      </c>
      <c r="B7" s="8">
        <v>58528</v>
      </c>
      <c r="C7" s="8">
        <v>56048</v>
      </c>
      <c r="D7" s="8">
        <f t="shared" si="0"/>
        <v>2480</v>
      </c>
      <c r="E7" s="12">
        <v>0.05</v>
      </c>
      <c r="F7" s="10"/>
    </row>
    <row r="8" spans="1:6" x14ac:dyDescent="0.25">
      <c r="A8" s="8" t="s">
        <v>41</v>
      </c>
      <c r="B8" s="8">
        <v>21830</v>
      </c>
      <c r="C8" s="8">
        <v>20905</v>
      </c>
      <c r="D8" s="8">
        <f t="shared" si="0"/>
        <v>925</v>
      </c>
      <c r="E8" s="12">
        <v>0.05</v>
      </c>
      <c r="F8" s="10"/>
    </row>
    <row r="9" spans="1:6" x14ac:dyDescent="0.25">
      <c r="A9" s="8" t="s">
        <v>43</v>
      </c>
      <c r="B9" s="8">
        <v>132319.73000000001</v>
      </c>
      <c r="C9" s="8">
        <v>126215.52</v>
      </c>
      <c r="D9" s="8">
        <f t="shared" si="0"/>
        <v>6104.2100000000064</v>
      </c>
      <c r="E9" s="12">
        <v>0.05</v>
      </c>
      <c r="F9" s="10"/>
    </row>
    <row r="10" spans="1:6" x14ac:dyDescent="0.25">
      <c r="A10" s="8" t="s">
        <v>26</v>
      </c>
      <c r="B10" s="8">
        <v>37052</v>
      </c>
      <c r="C10" s="8">
        <v>35482</v>
      </c>
      <c r="D10" s="8">
        <f t="shared" si="0"/>
        <v>1570</v>
      </c>
      <c r="E10" s="12">
        <v>0.05</v>
      </c>
      <c r="F10" s="10"/>
    </row>
    <row r="11" spans="1:6" x14ac:dyDescent="0.25">
      <c r="A11" s="8" t="s">
        <v>61</v>
      </c>
      <c r="B11" s="8">
        <v>70045.8</v>
      </c>
      <c r="C11" s="8">
        <v>67005.3</v>
      </c>
      <c r="D11" s="8">
        <f t="shared" si="0"/>
        <v>3040.5</v>
      </c>
      <c r="E11" s="12">
        <v>0.05</v>
      </c>
      <c r="F11" s="10"/>
    </row>
    <row r="12" spans="1:6" x14ac:dyDescent="0.25">
      <c r="A12" s="45" t="s">
        <v>44</v>
      </c>
      <c r="B12" s="10">
        <v>18455.2</v>
      </c>
      <c r="C12" s="10">
        <v>17673.2</v>
      </c>
      <c r="D12" s="8">
        <f t="shared" si="0"/>
        <v>782</v>
      </c>
      <c r="E12" s="12">
        <v>0.05</v>
      </c>
      <c r="F12" s="10"/>
    </row>
    <row r="13" spans="1:6" x14ac:dyDescent="0.25">
      <c r="A13" s="8" t="s">
        <v>17</v>
      </c>
      <c r="B13" s="8">
        <v>532219.51</v>
      </c>
      <c r="C13" s="8">
        <v>505608.53</v>
      </c>
      <c r="D13" s="8">
        <f t="shared" si="0"/>
        <v>26610.979999999981</v>
      </c>
      <c r="E13" s="12">
        <v>0.05</v>
      </c>
      <c r="F13" s="10"/>
    </row>
    <row r="14" spans="1:6" x14ac:dyDescent="0.25">
      <c r="A14" s="8" t="s">
        <v>45</v>
      </c>
      <c r="B14" s="8">
        <v>306569.31</v>
      </c>
      <c r="C14" s="8">
        <v>293579.09000000003</v>
      </c>
      <c r="D14" s="8">
        <f t="shared" si="0"/>
        <v>12990.219999999972</v>
      </c>
      <c r="E14" s="12">
        <v>0.05</v>
      </c>
      <c r="F14" s="10"/>
    </row>
    <row r="15" spans="1:6" x14ac:dyDescent="0.25">
      <c r="A15" s="8" t="s">
        <v>24</v>
      </c>
      <c r="B15" s="8">
        <v>49613.09</v>
      </c>
      <c r="C15" s="8">
        <v>47510.84</v>
      </c>
      <c r="D15" s="8">
        <f t="shared" si="0"/>
        <v>2102.25</v>
      </c>
      <c r="E15" s="12">
        <v>0.05</v>
      </c>
      <c r="F15" s="10"/>
    </row>
    <row r="16" spans="1:6" x14ac:dyDescent="0.25">
      <c r="A16" s="8" t="s">
        <v>46</v>
      </c>
      <c r="B16" s="8">
        <v>56060</v>
      </c>
      <c r="C16" s="8">
        <v>53257</v>
      </c>
      <c r="D16" s="8">
        <f t="shared" si="0"/>
        <v>2803</v>
      </c>
      <c r="E16" s="12">
        <v>0.05</v>
      </c>
      <c r="F16" s="10"/>
    </row>
    <row r="17" spans="1:5" x14ac:dyDescent="0.25">
      <c r="A17" s="8" t="s">
        <v>47</v>
      </c>
      <c r="B17" s="8">
        <v>64811.5</v>
      </c>
      <c r="C17" s="8">
        <v>62065.25</v>
      </c>
      <c r="D17" s="8">
        <f t="shared" si="0"/>
        <v>2746.25</v>
      </c>
      <c r="E17" s="12">
        <v>0.05</v>
      </c>
    </row>
    <row r="18" spans="1:5" x14ac:dyDescent="0.25">
      <c r="A18" s="9" t="s">
        <v>49</v>
      </c>
      <c r="B18" s="8">
        <v>29500</v>
      </c>
      <c r="C18" s="8">
        <v>28250</v>
      </c>
      <c r="D18" s="8">
        <f t="shared" si="0"/>
        <v>1250</v>
      </c>
      <c r="E18" s="12">
        <v>0.05</v>
      </c>
    </row>
    <row r="19" spans="1:5" x14ac:dyDescent="0.25">
      <c r="A19" s="9" t="s">
        <v>23</v>
      </c>
      <c r="B19" s="8">
        <v>3299678.46</v>
      </c>
      <c r="C19" s="8">
        <v>3134694.54</v>
      </c>
      <c r="D19" s="8">
        <f t="shared" si="0"/>
        <v>164983.91999999993</v>
      </c>
      <c r="E19" s="12">
        <v>0.05</v>
      </c>
    </row>
    <row r="20" spans="1:5" x14ac:dyDescent="0.25">
      <c r="A20" t="s">
        <v>50</v>
      </c>
      <c r="B20" s="8">
        <v>54000.01</v>
      </c>
      <c r="C20" s="8">
        <v>51711.87</v>
      </c>
      <c r="D20" s="8">
        <f t="shared" si="0"/>
        <v>2288.1399999999994</v>
      </c>
      <c r="E20" s="12">
        <v>0.05</v>
      </c>
    </row>
    <row r="21" spans="1:5" x14ac:dyDescent="0.25">
      <c r="A21" t="s">
        <v>51</v>
      </c>
      <c r="B21" s="8">
        <v>27209.79</v>
      </c>
      <c r="C21" s="8">
        <v>24811.63</v>
      </c>
      <c r="D21" s="8">
        <f t="shared" si="0"/>
        <v>2398.16</v>
      </c>
      <c r="E21" s="12">
        <v>0.05</v>
      </c>
    </row>
    <row r="22" spans="1:5" x14ac:dyDescent="0.25">
      <c r="A22" t="s">
        <v>52</v>
      </c>
      <c r="B22" s="8">
        <v>198358</v>
      </c>
      <c r="C22" s="8">
        <v>189953</v>
      </c>
      <c r="D22" s="8">
        <f t="shared" si="0"/>
        <v>8405</v>
      </c>
      <c r="E22" s="12">
        <v>0.05</v>
      </c>
    </row>
    <row r="23" spans="1:5" x14ac:dyDescent="0.25">
      <c r="A23" t="s">
        <v>118</v>
      </c>
      <c r="B23" s="8">
        <v>26904</v>
      </c>
      <c r="C23" s="8">
        <v>25764</v>
      </c>
      <c r="D23" s="8">
        <f t="shared" si="0"/>
        <v>1140</v>
      </c>
      <c r="E23" s="12">
        <v>0.05</v>
      </c>
    </row>
    <row r="24" spans="1:5" x14ac:dyDescent="0.25">
      <c r="A24" t="s">
        <v>131</v>
      </c>
      <c r="B24" s="47">
        <v>5310</v>
      </c>
      <c r="C24" s="47">
        <v>5085</v>
      </c>
      <c r="D24" s="8">
        <f t="shared" si="0"/>
        <v>225</v>
      </c>
      <c r="E24" s="12">
        <v>0.05</v>
      </c>
    </row>
    <row r="25" spans="1:5" x14ac:dyDescent="0.25">
      <c r="A25" t="s">
        <v>132</v>
      </c>
      <c r="B25" s="8">
        <v>14750</v>
      </c>
      <c r="C25" s="8">
        <v>14125</v>
      </c>
      <c r="D25" s="8">
        <f t="shared" si="0"/>
        <v>625</v>
      </c>
      <c r="E25" s="12">
        <v>0.05</v>
      </c>
    </row>
    <row r="26" spans="1:5" x14ac:dyDescent="0.25">
      <c r="A26" t="s">
        <v>45</v>
      </c>
      <c r="B26" s="8">
        <v>287562.46000000002</v>
      </c>
      <c r="C26" s="8">
        <v>275377.61</v>
      </c>
      <c r="D26" s="8">
        <f t="shared" si="0"/>
        <v>12184.850000000035</v>
      </c>
      <c r="E26" s="12">
        <v>0.05</v>
      </c>
    </row>
    <row r="27" spans="1:5" x14ac:dyDescent="0.25">
      <c r="A27" s="8" t="s">
        <v>46</v>
      </c>
      <c r="B27" s="44">
        <v>37840</v>
      </c>
      <c r="C27" s="44">
        <v>35948</v>
      </c>
      <c r="D27" s="8">
        <f t="shared" si="0"/>
        <v>1892</v>
      </c>
      <c r="E27" s="12">
        <v>0.05</v>
      </c>
    </row>
    <row r="28" spans="1:5" x14ac:dyDescent="0.25">
      <c r="A28" s="8" t="s">
        <v>146</v>
      </c>
      <c r="B28" s="44">
        <v>1059209.3</v>
      </c>
      <c r="C28" s="44">
        <v>1014327.5</v>
      </c>
      <c r="D28" s="8">
        <f t="shared" si="0"/>
        <v>44881.800000000047</v>
      </c>
      <c r="E28" s="12">
        <v>0.05</v>
      </c>
    </row>
    <row r="29" spans="1:5" x14ac:dyDescent="0.25">
      <c r="A29" s="8" t="s">
        <v>147</v>
      </c>
      <c r="B29" s="44">
        <v>118000</v>
      </c>
      <c r="C29" s="44">
        <v>113000</v>
      </c>
      <c r="D29" s="8">
        <f t="shared" si="0"/>
        <v>5000</v>
      </c>
      <c r="E29" s="12">
        <v>0.05</v>
      </c>
    </row>
    <row r="30" spans="1:5" x14ac:dyDescent="0.25">
      <c r="A30" s="8" t="s">
        <v>148</v>
      </c>
      <c r="B30" s="44">
        <v>134461</v>
      </c>
      <c r="C30" s="44">
        <v>128763.5</v>
      </c>
      <c r="D30" s="8">
        <f t="shared" si="0"/>
        <v>5697.5</v>
      </c>
      <c r="E30" s="12">
        <v>0.05</v>
      </c>
    </row>
    <row r="31" spans="1:5" x14ac:dyDescent="0.25">
      <c r="A31" s="8" t="s">
        <v>149</v>
      </c>
      <c r="B31" s="44">
        <v>199104.23</v>
      </c>
      <c r="C31" s="44">
        <v>190667.61</v>
      </c>
      <c r="D31" s="8">
        <f t="shared" si="0"/>
        <v>8436.6200000000244</v>
      </c>
      <c r="E31" s="12">
        <v>0.05</v>
      </c>
    </row>
    <row r="32" spans="1:5" x14ac:dyDescent="0.25">
      <c r="A32" s="8" t="s">
        <v>150</v>
      </c>
      <c r="B32" s="48">
        <v>66199.94</v>
      </c>
      <c r="C32" s="48">
        <v>63394.85</v>
      </c>
      <c r="D32" s="8">
        <f t="shared" si="0"/>
        <v>2805.0900000000038</v>
      </c>
      <c r="E32" s="12">
        <v>0.05</v>
      </c>
    </row>
    <row r="33" spans="1:5" x14ac:dyDescent="0.25">
      <c r="A33" s="8" t="s">
        <v>157</v>
      </c>
      <c r="B33" s="44">
        <v>12850</v>
      </c>
      <c r="C33" s="44">
        <v>12305.51</v>
      </c>
      <c r="D33" s="8">
        <f t="shared" si="0"/>
        <v>544.48999999999978</v>
      </c>
      <c r="E33" s="12">
        <v>0.05</v>
      </c>
    </row>
    <row r="34" spans="1:5" x14ac:dyDescent="0.25">
      <c r="A34" s="8" t="s">
        <v>151</v>
      </c>
      <c r="B34" s="44">
        <v>68440</v>
      </c>
      <c r="C34" s="44">
        <v>65540</v>
      </c>
      <c r="D34" s="8">
        <f t="shared" si="0"/>
        <v>2900</v>
      </c>
      <c r="E34" s="12">
        <v>0.05</v>
      </c>
    </row>
    <row r="35" spans="1:5" x14ac:dyDescent="0.25">
      <c r="A35" s="9" t="s">
        <v>152</v>
      </c>
      <c r="B35" s="44">
        <v>204385.44</v>
      </c>
      <c r="C35" s="44">
        <v>195725.04</v>
      </c>
      <c r="D35" s="8">
        <f t="shared" si="0"/>
        <v>8660.3999999999942</v>
      </c>
      <c r="E35" s="12">
        <v>0.05</v>
      </c>
    </row>
    <row r="36" spans="1:5" x14ac:dyDescent="0.25">
      <c r="A36" s="9" t="s">
        <v>156</v>
      </c>
      <c r="B36" s="44">
        <v>118000</v>
      </c>
      <c r="C36" s="44">
        <v>113000</v>
      </c>
      <c r="D36" s="8">
        <f t="shared" si="0"/>
        <v>5000</v>
      </c>
      <c r="E36" s="12">
        <v>0.05</v>
      </c>
    </row>
    <row r="37" spans="1:5" x14ac:dyDescent="0.25">
      <c r="A37" s="9" t="s">
        <v>33</v>
      </c>
      <c r="B37" s="44">
        <v>237770</v>
      </c>
      <c r="C37" s="44">
        <v>227695</v>
      </c>
      <c r="D37" s="8">
        <f t="shared" si="0"/>
        <v>10075</v>
      </c>
      <c r="E37" s="12">
        <v>0.05</v>
      </c>
    </row>
    <row r="38" spans="1:5" x14ac:dyDescent="0.25">
      <c r="A38" s="9" t="s">
        <v>153</v>
      </c>
      <c r="B38" s="44">
        <v>1432107</v>
      </c>
      <c r="C38" s="44">
        <v>1371424.5</v>
      </c>
      <c r="D38" s="8">
        <f t="shared" si="0"/>
        <v>60682.5</v>
      </c>
      <c r="E38" s="12">
        <v>0.05</v>
      </c>
    </row>
    <row r="39" spans="1:5" x14ac:dyDescent="0.25">
      <c r="A39" s="9" t="s">
        <v>157</v>
      </c>
      <c r="B39" s="50">
        <v>261802.94</v>
      </c>
      <c r="C39" s="50">
        <v>250709.6</v>
      </c>
      <c r="D39" s="51">
        <f t="shared" si="0"/>
        <v>11093.339999999997</v>
      </c>
      <c r="E39" s="12">
        <v>0.05</v>
      </c>
    </row>
    <row r="40" spans="1:5" x14ac:dyDescent="0.25">
      <c r="A40" s="9" t="s">
        <v>33</v>
      </c>
      <c r="B40" s="50">
        <v>162250</v>
      </c>
      <c r="C40" s="50">
        <v>155375</v>
      </c>
      <c r="D40" s="51">
        <f t="shared" si="0"/>
        <v>6875</v>
      </c>
      <c r="E40" s="12">
        <v>0.05</v>
      </c>
    </row>
    <row r="41" spans="1:5" x14ac:dyDescent="0.25">
      <c r="A41" s="9" t="s">
        <v>47</v>
      </c>
      <c r="B41" s="50">
        <v>59472</v>
      </c>
      <c r="C41" s="50">
        <v>56952</v>
      </c>
      <c r="D41" s="51">
        <f t="shared" si="0"/>
        <v>2520</v>
      </c>
      <c r="E41" s="12">
        <v>0.05</v>
      </c>
    </row>
    <row r="42" spans="1:5" x14ac:dyDescent="0.25">
      <c r="A42" s="9" t="s">
        <v>181</v>
      </c>
      <c r="B42" s="50">
        <v>11056.9</v>
      </c>
      <c r="C42" s="50">
        <v>10588.38</v>
      </c>
      <c r="D42" s="51">
        <f t="shared" si="0"/>
        <v>468.52000000000044</v>
      </c>
      <c r="E42" s="12">
        <v>0.05</v>
      </c>
    </row>
    <row r="43" spans="1:5" x14ac:dyDescent="0.25">
      <c r="A43" s="9" t="s">
        <v>182</v>
      </c>
      <c r="B43" s="50">
        <v>18120</v>
      </c>
      <c r="C43" s="50">
        <v>17352.2</v>
      </c>
      <c r="D43" s="51">
        <f t="shared" si="0"/>
        <v>767.79999999999927</v>
      </c>
      <c r="E43" s="12">
        <v>0.05</v>
      </c>
    </row>
    <row r="44" spans="1:5" x14ac:dyDescent="0.25">
      <c r="A44" s="9" t="s">
        <v>23</v>
      </c>
      <c r="B44" s="50">
        <v>3270136.34</v>
      </c>
      <c r="C44" s="50">
        <v>3106629.5</v>
      </c>
      <c r="D44" s="51">
        <f t="shared" si="0"/>
        <v>163506.83999999985</v>
      </c>
      <c r="E44" s="12">
        <v>0.05</v>
      </c>
    </row>
    <row r="45" spans="1:5" x14ac:dyDescent="0.25">
      <c r="A45" s="9" t="s">
        <v>34</v>
      </c>
      <c r="B45" s="50">
        <v>175140.72</v>
      </c>
      <c r="C45" s="50">
        <v>168404.54</v>
      </c>
      <c r="D45" s="51">
        <f t="shared" si="0"/>
        <v>6736.179999999993</v>
      </c>
      <c r="E45" s="12">
        <v>0.05</v>
      </c>
    </row>
    <row r="46" spans="1:5" x14ac:dyDescent="0.25">
      <c r="A46" s="9"/>
      <c r="B46" s="48">
        <f>SUM(B2:B45)</f>
        <v>13380624.370000001</v>
      </c>
      <c r="C46" s="48">
        <f>SUM(C2:C45)</f>
        <v>12758319.399999999</v>
      </c>
      <c r="D46" s="47"/>
      <c r="E46" s="12"/>
    </row>
    <row r="47" spans="1:5" x14ac:dyDescent="0.25">
      <c r="A47" s="9"/>
      <c r="B47" s="48"/>
      <c r="C47" s="48"/>
      <c r="D47" s="47"/>
      <c r="E47" s="12"/>
    </row>
    <row r="48" spans="1:5" x14ac:dyDescent="0.25">
      <c r="A48" s="9" t="s">
        <v>179</v>
      </c>
      <c r="B48" s="50">
        <v>125984</v>
      </c>
      <c r="C48" s="50">
        <v>120645.69</v>
      </c>
      <c r="D48" s="51">
        <f>+B48-C48</f>
        <v>5338.3099999999977</v>
      </c>
      <c r="E48" s="12" t="s">
        <v>178</v>
      </c>
    </row>
    <row r="49" spans="1:8" x14ac:dyDescent="0.25">
      <c r="A49" s="9" t="s">
        <v>180</v>
      </c>
      <c r="B49" s="50">
        <v>62265.06</v>
      </c>
      <c r="C49" s="50">
        <v>59626.71</v>
      </c>
      <c r="D49" s="51">
        <f t="shared" ref="D49:D50" si="1">+B49-C49</f>
        <v>2638.3499999999985</v>
      </c>
      <c r="E49" s="12" t="s">
        <v>178</v>
      </c>
    </row>
    <row r="50" spans="1:8" x14ac:dyDescent="0.25">
      <c r="A50" s="9"/>
      <c r="B50" s="48">
        <f>SUM(B48:B49)</f>
        <v>188249.06</v>
      </c>
      <c r="C50" s="48">
        <f>SUM(C48:C49)</f>
        <v>180272.4</v>
      </c>
      <c r="D50" s="47">
        <f t="shared" si="1"/>
        <v>7976.6600000000035</v>
      </c>
      <c r="E50" s="12"/>
    </row>
    <row r="51" spans="1:8" x14ac:dyDescent="0.25">
      <c r="A51" s="9"/>
      <c r="B51" s="48"/>
      <c r="C51" s="48"/>
      <c r="D51" s="47"/>
      <c r="E51" s="12"/>
    </row>
    <row r="52" spans="1:8" x14ac:dyDescent="0.25">
      <c r="A52" s="9" t="s">
        <v>199</v>
      </c>
      <c r="B52" s="48">
        <f>+B46+B50</f>
        <v>13568873.430000002</v>
      </c>
      <c r="C52" s="48">
        <f t="shared" ref="C52:D52" si="2">+C46+C50</f>
        <v>12938591.799999999</v>
      </c>
      <c r="D52" s="48">
        <f t="shared" si="2"/>
        <v>7976.6600000000035</v>
      </c>
      <c r="E52" s="13"/>
    </row>
    <row r="53" spans="1:8" x14ac:dyDescent="0.25">
      <c r="A53" s="9"/>
      <c r="B53" s="8"/>
      <c r="C53" s="8"/>
      <c r="D53" s="8"/>
    </row>
    <row r="54" spans="1:8" x14ac:dyDescent="0.25">
      <c r="A54" s="9" t="s">
        <v>29</v>
      </c>
      <c r="B54" s="8">
        <v>4500</v>
      </c>
      <c r="C54" s="8">
        <v>4050</v>
      </c>
      <c r="D54" s="8">
        <f t="shared" ref="D54:D59" si="3">+B54-C54</f>
        <v>450</v>
      </c>
      <c r="E54" s="13">
        <v>0.1</v>
      </c>
      <c r="H54" s="10"/>
    </row>
    <row r="55" spans="1:8" x14ac:dyDescent="0.25">
      <c r="A55" s="9" t="s">
        <v>28</v>
      </c>
      <c r="B55" s="8">
        <v>6000</v>
      </c>
      <c r="C55" s="8">
        <v>5400</v>
      </c>
      <c r="D55" s="8">
        <f t="shared" si="3"/>
        <v>600</v>
      </c>
      <c r="E55" s="13">
        <v>0.1</v>
      </c>
      <c r="H55" s="10"/>
    </row>
    <row r="56" spans="1:8" x14ac:dyDescent="0.25">
      <c r="A56" s="9" t="s">
        <v>30</v>
      </c>
      <c r="B56" s="8">
        <v>6000</v>
      </c>
      <c r="C56" s="8">
        <v>5400</v>
      </c>
      <c r="D56" s="8">
        <f t="shared" si="3"/>
        <v>600</v>
      </c>
      <c r="E56" s="13">
        <v>0.1</v>
      </c>
      <c r="H56" s="10"/>
    </row>
    <row r="57" spans="1:8" x14ac:dyDescent="0.25">
      <c r="A57" s="8" t="s">
        <v>31</v>
      </c>
      <c r="B57" s="8">
        <v>6000</v>
      </c>
      <c r="C57" s="8">
        <v>5400</v>
      </c>
      <c r="D57" s="8">
        <f t="shared" si="3"/>
        <v>600</v>
      </c>
      <c r="E57" s="13">
        <v>0.1</v>
      </c>
      <c r="H57" s="10"/>
    </row>
    <row r="58" spans="1:8" x14ac:dyDescent="0.25">
      <c r="A58" s="8" t="s">
        <v>32</v>
      </c>
      <c r="B58" s="8">
        <v>18000</v>
      </c>
      <c r="C58" s="8">
        <v>16200</v>
      </c>
      <c r="D58" s="8">
        <f t="shared" si="3"/>
        <v>1800</v>
      </c>
      <c r="E58" s="13">
        <v>0.1</v>
      </c>
      <c r="H58" s="10"/>
    </row>
    <row r="59" spans="1:8" x14ac:dyDescent="0.25">
      <c r="A59" s="8" t="s">
        <v>40</v>
      </c>
      <c r="B59" s="8">
        <v>9000</v>
      </c>
      <c r="C59" s="8">
        <v>8100</v>
      </c>
      <c r="D59" s="8">
        <f t="shared" si="3"/>
        <v>900</v>
      </c>
      <c r="E59" s="13">
        <v>0.1</v>
      </c>
      <c r="H59" s="10"/>
    </row>
    <row r="60" spans="1:8" x14ac:dyDescent="0.25">
      <c r="A60" s="9" t="s">
        <v>42</v>
      </c>
      <c r="B60" s="8">
        <v>6000</v>
      </c>
      <c r="C60" s="8">
        <v>5400</v>
      </c>
      <c r="D60" s="8">
        <v>600</v>
      </c>
      <c r="E60" s="13">
        <v>0.1</v>
      </c>
      <c r="H60" s="10"/>
    </row>
    <row r="61" spans="1:8" x14ac:dyDescent="0.25">
      <c r="A61" s="8" t="s">
        <v>25</v>
      </c>
      <c r="B61" s="8">
        <v>118000</v>
      </c>
      <c r="C61" s="8">
        <v>90000</v>
      </c>
      <c r="D61" s="8">
        <f t="shared" ref="D61:D67" si="4">+B61-C61</f>
        <v>28000</v>
      </c>
      <c r="E61" s="13">
        <v>0.1</v>
      </c>
      <c r="H61" s="10"/>
    </row>
    <row r="62" spans="1:8" x14ac:dyDescent="0.25">
      <c r="A62" t="s">
        <v>103</v>
      </c>
      <c r="B62" s="11">
        <v>6000</v>
      </c>
      <c r="C62" s="11">
        <v>5400</v>
      </c>
      <c r="D62" s="8">
        <f t="shared" si="4"/>
        <v>600</v>
      </c>
      <c r="E62" s="13">
        <v>0.1</v>
      </c>
      <c r="H62" s="10"/>
    </row>
    <row r="63" spans="1:8" x14ac:dyDescent="0.25">
      <c r="A63" s="8" t="s">
        <v>28</v>
      </c>
      <c r="B63" s="8">
        <v>4500</v>
      </c>
      <c r="C63" s="8">
        <v>4050</v>
      </c>
      <c r="D63" s="8">
        <f t="shared" si="4"/>
        <v>450</v>
      </c>
      <c r="E63" s="13">
        <v>0.1</v>
      </c>
      <c r="H63" s="10"/>
    </row>
    <row r="64" spans="1:8" x14ac:dyDescent="0.25">
      <c r="A64" s="8" t="s">
        <v>106</v>
      </c>
      <c r="B64" s="8">
        <v>4500</v>
      </c>
      <c r="C64" s="8">
        <v>4050</v>
      </c>
      <c r="D64" s="8">
        <f t="shared" si="4"/>
        <v>450</v>
      </c>
      <c r="E64" s="13">
        <v>0.1</v>
      </c>
      <c r="H64" s="10"/>
    </row>
    <row r="65" spans="1:8" x14ac:dyDescent="0.25">
      <c r="A65" s="8" t="s">
        <v>29</v>
      </c>
      <c r="B65" s="8">
        <v>3000</v>
      </c>
      <c r="C65" s="8">
        <v>2700</v>
      </c>
      <c r="D65" s="8">
        <f t="shared" si="4"/>
        <v>300</v>
      </c>
      <c r="E65" s="13">
        <v>0.1</v>
      </c>
      <c r="H65" s="10"/>
    </row>
    <row r="66" spans="1:8" x14ac:dyDescent="0.25">
      <c r="A66" s="9" t="s">
        <v>176</v>
      </c>
      <c r="B66" s="44">
        <v>50000</v>
      </c>
      <c r="C66" s="44">
        <v>45000</v>
      </c>
      <c r="D66" s="8">
        <f t="shared" si="4"/>
        <v>5000</v>
      </c>
      <c r="E66" s="13">
        <v>0.1</v>
      </c>
      <c r="H66" s="10"/>
    </row>
    <row r="67" spans="1:8" x14ac:dyDescent="0.25">
      <c r="A67" s="52" t="s">
        <v>200</v>
      </c>
      <c r="B67" s="45">
        <v>66451.28</v>
      </c>
      <c r="C67" s="45">
        <v>59806.15</v>
      </c>
      <c r="D67" s="53">
        <f t="shared" si="4"/>
        <v>6645.1299999999974</v>
      </c>
      <c r="E67" s="13"/>
      <c r="H67" s="10"/>
    </row>
    <row r="68" spans="1:8" x14ac:dyDescent="0.25">
      <c r="B68" s="49">
        <f>SUM(B54:B67)</f>
        <v>307951.28000000003</v>
      </c>
      <c r="C68" s="49">
        <f>SUM(C54:C67)</f>
        <v>260956.15</v>
      </c>
      <c r="D68" s="49">
        <f>SUM(D54:D67)</f>
        <v>46995.13</v>
      </c>
      <c r="E68" s="13"/>
    </row>
    <row r="69" spans="1:8" x14ac:dyDescent="0.25">
      <c r="A69" s="8"/>
      <c r="B69" s="8"/>
      <c r="C69" s="8"/>
      <c r="D69" s="8"/>
      <c r="E69" s="13"/>
    </row>
    <row r="70" spans="1:8" x14ac:dyDescent="0.25">
      <c r="A70" s="8" t="s">
        <v>177</v>
      </c>
      <c r="B70" s="8">
        <v>354000</v>
      </c>
      <c r="C70" s="8">
        <v>270000</v>
      </c>
      <c r="D70" s="8">
        <v>84000</v>
      </c>
      <c r="E70" s="13" t="s">
        <v>178</v>
      </c>
    </row>
    <row r="71" spans="1:8" x14ac:dyDescent="0.25">
      <c r="A71" s="8"/>
      <c r="B71" s="47">
        <f>+B68+B70</f>
        <v>661951.28</v>
      </c>
      <c r="C71" s="47">
        <f t="shared" ref="C71:D71" si="5">+C68+C70</f>
        <v>530956.15</v>
      </c>
      <c r="D71" s="47">
        <f t="shared" si="5"/>
        <v>130995.13</v>
      </c>
      <c r="E71" s="13"/>
    </row>
    <row r="72" spans="1:8" x14ac:dyDescent="0.25">
      <c r="A72" s="9"/>
      <c r="B72" s="44"/>
      <c r="C72" s="44"/>
      <c r="D72" s="8"/>
      <c r="E72" s="13"/>
    </row>
    <row r="73" spans="1:8" x14ac:dyDescent="0.25">
      <c r="A73" s="9" t="s">
        <v>133</v>
      </c>
      <c r="B73" s="44">
        <v>2000</v>
      </c>
      <c r="C73" s="44">
        <v>1960</v>
      </c>
      <c r="D73" s="8">
        <f>+B73-C73</f>
        <v>40</v>
      </c>
      <c r="E73" s="13">
        <v>0.02</v>
      </c>
      <c r="H73" s="10"/>
    </row>
    <row r="74" spans="1:8" x14ac:dyDescent="0.25">
      <c r="A74" s="8" t="s">
        <v>38</v>
      </c>
      <c r="B74" s="8">
        <v>8000</v>
      </c>
      <c r="C74" s="8">
        <v>7840</v>
      </c>
      <c r="D74" s="8">
        <f>+B74-C74</f>
        <v>160</v>
      </c>
      <c r="E74" s="13">
        <v>0.02</v>
      </c>
      <c r="H74" s="10"/>
    </row>
    <row r="75" spans="1:8" x14ac:dyDescent="0.25">
      <c r="A75" s="9"/>
      <c r="B75" s="48">
        <f>SUM(B73:B74)</f>
        <v>10000</v>
      </c>
      <c r="C75" s="48">
        <f>SUM(C73:C74)</f>
        <v>9800</v>
      </c>
      <c r="D75" s="47">
        <f>SUM(D73:D74)</f>
        <v>200</v>
      </c>
      <c r="E75" s="13"/>
    </row>
    <row r="76" spans="1:8" x14ac:dyDescent="0.25">
      <c r="A76" s="9"/>
      <c r="B76" s="8"/>
      <c r="C76" s="8"/>
      <c r="D76" s="8"/>
    </row>
    <row r="77" spans="1:8" x14ac:dyDescent="0.25">
      <c r="A77" s="8" t="s">
        <v>67</v>
      </c>
      <c r="B77" s="8">
        <v>219364.47</v>
      </c>
      <c r="C77" s="8">
        <v>219364.47</v>
      </c>
      <c r="D77" s="8">
        <f>+B77-C77</f>
        <v>0</v>
      </c>
      <c r="E77" s="13">
        <v>0</v>
      </c>
      <c r="H77" s="10"/>
    </row>
    <row r="78" spans="1:8" x14ac:dyDescent="0.25">
      <c r="A78" s="8" t="s">
        <v>67</v>
      </c>
      <c r="B78" s="8">
        <v>216833.02</v>
      </c>
      <c r="C78" s="8">
        <v>216833.02</v>
      </c>
      <c r="D78" s="8">
        <f>+B78-C78</f>
        <v>0</v>
      </c>
      <c r="E78" s="13">
        <v>0</v>
      </c>
      <c r="H78" s="10"/>
    </row>
    <row r="79" spans="1:8" x14ac:dyDescent="0.25">
      <c r="A79" s="8" t="s">
        <v>67</v>
      </c>
      <c r="B79" s="8">
        <v>15560</v>
      </c>
      <c r="C79" s="8">
        <v>15560</v>
      </c>
      <c r="D79" s="8">
        <f>+B79-C79</f>
        <v>0</v>
      </c>
      <c r="E79" s="13">
        <v>0</v>
      </c>
      <c r="H79" s="10"/>
    </row>
    <row r="80" spans="1:8" x14ac:dyDescent="0.25">
      <c r="A80" s="44" t="s">
        <v>48</v>
      </c>
      <c r="B80" s="8">
        <v>6000</v>
      </c>
      <c r="C80" s="8">
        <v>6000</v>
      </c>
      <c r="D80" s="8">
        <f>+B80-C80</f>
        <v>0</v>
      </c>
      <c r="E80" s="13">
        <v>0</v>
      </c>
      <c r="H80" s="10"/>
    </row>
    <row r="81" spans="1:4" x14ac:dyDescent="0.25">
      <c r="A81" s="9"/>
      <c r="B81" s="47">
        <f>SUM(B77:B80)</f>
        <v>457757.49</v>
      </c>
      <c r="C81" s="47">
        <f>SUM(C77:C80)</f>
        <v>457757.49</v>
      </c>
      <c r="D81" s="47">
        <f>SUM(D77:D80)</f>
        <v>0</v>
      </c>
    </row>
    <row r="82" spans="1:4" x14ac:dyDescent="0.25">
      <c r="A82" s="9"/>
      <c r="B82" s="8"/>
      <c r="C82" s="8"/>
      <c r="D82" s="8"/>
    </row>
    <row r="83" spans="1:4" x14ac:dyDescent="0.25">
      <c r="A83" s="9"/>
      <c r="B83" s="8">
        <f>+B46+B68+B75+B81</f>
        <v>14156333.140000001</v>
      </c>
      <c r="C83" s="8">
        <f t="shared" ref="C83" si="6">+C46+C68+C75+C81</f>
        <v>13486833.039999999</v>
      </c>
      <c r="D83" s="8"/>
    </row>
    <row r="84" spans="1:4" x14ac:dyDescent="0.25">
      <c r="A84" s="9"/>
      <c r="B84" s="8"/>
      <c r="C84" s="8"/>
      <c r="D84" s="8"/>
    </row>
    <row r="85" spans="1:4" x14ac:dyDescent="0.25">
      <c r="A85" s="9"/>
      <c r="B85" s="8">
        <v>14089881.860000001</v>
      </c>
      <c r="C85" s="8">
        <v>13427026.889999999</v>
      </c>
      <c r="D85" s="8"/>
    </row>
    <row r="86" spans="1:4" x14ac:dyDescent="0.25">
      <c r="A86" s="9"/>
      <c r="B86" s="8"/>
      <c r="C86" s="8"/>
      <c r="D86" s="8"/>
    </row>
    <row r="87" spans="1:4" x14ac:dyDescent="0.25">
      <c r="A87" s="9"/>
      <c r="B87" s="47">
        <f>+B83-B85</f>
        <v>66451.279999999329</v>
      </c>
      <c r="C87" s="47">
        <f t="shared" ref="C87" si="7">+C83-C85</f>
        <v>59806.150000000373</v>
      </c>
      <c r="D87" s="47"/>
    </row>
    <row r="88" spans="1:4" x14ac:dyDescent="0.25">
      <c r="A88" s="9"/>
      <c r="B88" s="8">
        <f>+B85+B70+B50</f>
        <v>14632130.920000002</v>
      </c>
      <c r="C88" s="8">
        <f>+C85+C70+C50</f>
        <v>13877299.289999999</v>
      </c>
      <c r="D88" s="8"/>
    </row>
    <row r="89" spans="1:4" x14ac:dyDescent="0.25">
      <c r="A89" s="9"/>
      <c r="B89" s="8">
        <f>+B88-B81</f>
        <v>14174373.430000002</v>
      </c>
      <c r="C89" s="8">
        <f t="shared" ref="C89" si="8">+C88-C81</f>
        <v>13419541.799999999</v>
      </c>
      <c r="D89" s="8"/>
    </row>
    <row r="90" spans="1:4" x14ac:dyDescent="0.25">
      <c r="A90" s="9"/>
      <c r="B90" s="8"/>
      <c r="C90" s="8"/>
      <c r="D90" s="8"/>
    </row>
    <row r="91" spans="1:4" x14ac:dyDescent="0.25">
      <c r="A91" s="9"/>
      <c r="B91" s="8"/>
      <c r="C91" s="8"/>
      <c r="D91" s="8"/>
    </row>
    <row r="92" spans="1:4" x14ac:dyDescent="0.25">
      <c r="A92" s="9"/>
      <c r="B92" s="8"/>
      <c r="C92" s="8"/>
      <c r="D92" s="8"/>
    </row>
    <row r="93" spans="1:4" x14ac:dyDescent="0.25">
      <c r="A93" s="9"/>
      <c r="B93" s="8"/>
      <c r="C93" s="8"/>
      <c r="D93" s="8"/>
    </row>
    <row r="94" spans="1:4" x14ac:dyDescent="0.25">
      <c r="A94" s="9"/>
      <c r="B94" s="8"/>
      <c r="C94" s="8"/>
      <c r="D94" s="8"/>
    </row>
    <row r="95" spans="1:4" x14ac:dyDescent="0.25">
      <c r="A95" s="9"/>
      <c r="B95" s="8"/>
      <c r="C95" s="8"/>
      <c r="D95" s="8"/>
    </row>
    <row r="96" spans="1:4" x14ac:dyDescent="0.25">
      <c r="A96" s="9"/>
      <c r="B96" s="8"/>
      <c r="C96" s="8"/>
      <c r="D96" s="8"/>
    </row>
    <row r="97" spans="1:4" x14ac:dyDescent="0.25">
      <c r="A97" s="9"/>
      <c r="B97" s="8"/>
      <c r="C97" s="8"/>
      <c r="D97" s="8"/>
    </row>
    <row r="98" spans="1:4" x14ac:dyDescent="0.25">
      <c r="A98" s="9"/>
      <c r="B98" s="8"/>
      <c r="C98" s="8"/>
      <c r="D98" s="8"/>
    </row>
    <row r="99" spans="1:4" x14ac:dyDescent="0.25">
      <c r="A99" s="9"/>
      <c r="B99" s="8"/>
      <c r="C99" s="8"/>
      <c r="D99" s="8"/>
    </row>
    <row r="100" spans="1:4" x14ac:dyDescent="0.25">
      <c r="A100" s="9"/>
      <c r="B100" s="8"/>
      <c r="C100" s="8"/>
      <c r="D100" s="8"/>
    </row>
    <row r="101" spans="1:4" x14ac:dyDescent="0.25">
      <c r="A101" s="9"/>
      <c r="B101" s="8"/>
      <c r="C101" s="8"/>
      <c r="D101" s="8"/>
    </row>
    <row r="102" spans="1:4" x14ac:dyDescent="0.25">
      <c r="A102" s="9"/>
      <c r="B102" s="8"/>
      <c r="C102" s="8"/>
      <c r="D102" s="8"/>
    </row>
    <row r="103" spans="1:4" x14ac:dyDescent="0.25">
      <c r="A103" s="9"/>
      <c r="B103" s="8"/>
      <c r="C103" s="8"/>
      <c r="D103" s="8"/>
    </row>
    <row r="104" spans="1:4" x14ac:dyDescent="0.25">
      <c r="A104" s="9"/>
      <c r="B104" s="8"/>
      <c r="C104" s="8"/>
      <c r="D104" s="8"/>
    </row>
    <row r="105" spans="1:4" x14ac:dyDescent="0.25">
      <c r="A105" s="9"/>
      <c r="B105" s="8"/>
      <c r="C105" s="8"/>
      <c r="D105" s="8"/>
    </row>
    <row r="106" spans="1:4" x14ac:dyDescent="0.25">
      <c r="A106" s="9"/>
      <c r="B106" s="8"/>
      <c r="C106" s="8"/>
      <c r="D106" s="8"/>
    </row>
    <row r="107" spans="1:4" x14ac:dyDescent="0.25">
      <c r="A107" s="9"/>
      <c r="B107" s="8"/>
      <c r="C107" s="8"/>
      <c r="D107" s="8"/>
    </row>
    <row r="108" spans="1:4" x14ac:dyDescent="0.25">
      <c r="A108" s="9"/>
      <c r="B108" s="8"/>
      <c r="C108" s="8"/>
      <c r="D108" s="8"/>
    </row>
    <row r="109" spans="1:4" x14ac:dyDescent="0.25">
      <c r="A109" s="9"/>
      <c r="B109" s="8"/>
      <c r="C109" s="8"/>
      <c r="D109" s="8"/>
    </row>
    <row r="110" spans="1:4" x14ac:dyDescent="0.25">
      <c r="A110" s="9"/>
      <c r="B110" s="8"/>
      <c r="C110" s="8"/>
      <c r="D110" s="8"/>
    </row>
    <row r="111" spans="1:4" x14ac:dyDescent="0.25">
      <c r="A111" s="9"/>
      <c r="B111" s="8"/>
      <c r="C111" s="8"/>
      <c r="D111" s="8"/>
    </row>
    <row r="112" spans="1:4" x14ac:dyDescent="0.25">
      <c r="A112" s="9"/>
      <c r="B112" s="8"/>
      <c r="C112" s="8"/>
      <c r="D112" s="8"/>
    </row>
    <row r="113" spans="1:4" x14ac:dyDescent="0.25">
      <c r="A113" s="9"/>
      <c r="B113" s="8"/>
      <c r="C113" s="8"/>
      <c r="D113" s="8"/>
    </row>
    <row r="114" spans="1:4" x14ac:dyDescent="0.25">
      <c r="A114" s="9"/>
      <c r="B114" s="8"/>
      <c r="C114" s="8"/>
      <c r="D114" s="8"/>
    </row>
    <row r="115" spans="1:4" x14ac:dyDescent="0.25">
      <c r="A115" s="9"/>
      <c r="B115" s="8"/>
      <c r="C115" s="8"/>
      <c r="D115" s="8"/>
    </row>
    <row r="116" spans="1:4" x14ac:dyDescent="0.25">
      <c r="A116" s="9"/>
      <c r="B116" s="8"/>
      <c r="C116" s="8"/>
      <c r="D116" s="8"/>
    </row>
    <row r="117" spans="1:4" x14ac:dyDescent="0.25">
      <c r="A117" s="9"/>
      <c r="B117" s="8"/>
      <c r="C117" s="8"/>
      <c r="D117" s="8"/>
    </row>
    <row r="118" spans="1:4" x14ac:dyDescent="0.25">
      <c r="A118" s="9"/>
      <c r="B118" s="8"/>
      <c r="C118" s="8"/>
      <c r="D118" s="8"/>
    </row>
    <row r="119" spans="1:4" x14ac:dyDescent="0.25">
      <c r="A119" s="9"/>
      <c r="B119" s="8"/>
      <c r="C119" s="8"/>
      <c r="D119" s="8"/>
    </row>
    <row r="120" spans="1:4" x14ac:dyDescent="0.25">
      <c r="A120" s="9"/>
      <c r="B120" s="8"/>
      <c r="C120" s="8"/>
      <c r="D120" s="8"/>
    </row>
    <row r="121" spans="1:4" x14ac:dyDescent="0.25">
      <c r="A121" s="9"/>
      <c r="B121" s="8"/>
      <c r="C121" s="8"/>
      <c r="D121" s="8"/>
    </row>
    <row r="122" spans="1:4" x14ac:dyDescent="0.25">
      <c r="A122" s="9"/>
      <c r="B122" s="8"/>
      <c r="C122" s="8"/>
      <c r="D122" s="8"/>
    </row>
    <row r="123" spans="1:4" x14ac:dyDescent="0.25">
      <c r="A123" s="9"/>
      <c r="B123" s="8"/>
      <c r="C123" s="8"/>
      <c r="D123" s="8"/>
    </row>
    <row r="124" spans="1:4" x14ac:dyDescent="0.25">
      <c r="A124" s="9"/>
      <c r="B124" s="8"/>
      <c r="C124" s="8"/>
      <c r="D124" s="8"/>
    </row>
    <row r="125" spans="1:4" x14ac:dyDescent="0.25">
      <c r="A125" s="9"/>
      <c r="B125" s="8"/>
      <c r="C125" s="8"/>
      <c r="D125" s="8"/>
    </row>
    <row r="126" spans="1:4" x14ac:dyDescent="0.25">
      <c r="A126" s="9"/>
      <c r="B126" s="8"/>
      <c r="C126" s="8"/>
      <c r="D126" s="8"/>
    </row>
    <row r="127" spans="1:4" x14ac:dyDescent="0.25">
      <c r="A127" s="9"/>
      <c r="B127" s="8"/>
      <c r="C127" s="8"/>
      <c r="D127" s="8"/>
    </row>
    <row r="128" spans="1:4" x14ac:dyDescent="0.25">
      <c r="A128" s="9"/>
      <c r="B128" s="8"/>
      <c r="C128" s="8"/>
      <c r="D128" s="8"/>
    </row>
    <row r="129" spans="1:4" x14ac:dyDescent="0.25">
      <c r="A129" s="9"/>
      <c r="B129" s="8"/>
      <c r="C129" s="8"/>
      <c r="D129" s="8"/>
    </row>
    <row r="130" spans="1:4" x14ac:dyDescent="0.25">
      <c r="A130" s="9"/>
      <c r="B130" s="8"/>
      <c r="C130" s="8"/>
      <c r="D130" s="8"/>
    </row>
    <row r="131" spans="1:4" x14ac:dyDescent="0.25">
      <c r="A131" s="9"/>
      <c r="B131" s="8"/>
      <c r="C131" s="8"/>
      <c r="D131" s="8"/>
    </row>
    <row r="132" spans="1:4" x14ac:dyDescent="0.25">
      <c r="A132" s="9"/>
      <c r="B132" s="8"/>
      <c r="C132" s="8"/>
      <c r="D132" s="8"/>
    </row>
    <row r="133" spans="1:4" x14ac:dyDescent="0.25">
      <c r="A133" s="9"/>
      <c r="B133" s="8"/>
      <c r="C133" s="8"/>
      <c r="D133" s="8"/>
    </row>
    <row r="134" spans="1:4" x14ac:dyDescent="0.25">
      <c r="A134" s="9"/>
      <c r="B134" s="8"/>
      <c r="C134" s="8"/>
      <c r="D134" s="8"/>
    </row>
    <row r="135" spans="1:4" x14ac:dyDescent="0.25">
      <c r="A135" s="9"/>
      <c r="B135" s="8"/>
      <c r="C135" s="8"/>
      <c r="D135" s="8"/>
    </row>
    <row r="136" spans="1:4" x14ac:dyDescent="0.25">
      <c r="A136" s="9"/>
      <c r="B136" s="8"/>
      <c r="C136" s="8"/>
      <c r="D136" s="8"/>
    </row>
    <row r="137" spans="1:4" x14ac:dyDescent="0.25">
      <c r="A137" s="9"/>
      <c r="B137" s="8"/>
      <c r="C137" s="8"/>
      <c r="D137" s="8"/>
    </row>
    <row r="138" spans="1:4" x14ac:dyDescent="0.25">
      <c r="A138" s="9"/>
      <c r="B138" s="8"/>
      <c r="C138" s="8"/>
      <c r="D138" s="8"/>
    </row>
    <row r="139" spans="1:4" x14ac:dyDescent="0.25">
      <c r="A139" s="9"/>
      <c r="B139" s="8"/>
      <c r="C139" s="8"/>
      <c r="D139" s="8"/>
    </row>
    <row r="140" spans="1:4" x14ac:dyDescent="0.25">
      <c r="A140" s="9"/>
      <c r="B140" s="8"/>
      <c r="C140" s="8"/>
      <c r="D140" s="8"/>
    </row>
    <row r="141" spans="1:4" x14ac:dyDescent="0.25">
      <c r="A141" s="9"/>
      <c r="B141" s="8"/>
      <c r="C141" s="8"/>
      <c r="D141" s="8"/>
    </row>
    <row r="142" spans="1:4" x14ac:dyDescent="0.25">
      <c r="A142" s="9"/>
      <c r="B142" s="8"/>
      <c r="C142" s="8"/>
      <c r="D142" s="8"/>
    </row>
    <row r="143" spans="1:4" x14ac:dyDescent="0.25">
      <c r="A143" s="9"/>
      <c r="B143" s="8"/>
      <c r="C143" s="8"/>
      <c r="D143" s="8"/>
    </row>
    <row r="144" spans="1:4" x14ac:dyDescent="0.25">
      <c r="A144" s="9"/>
      <c r="B144" s="8"/>
      <c r="C144" s="8"/>
      <c r="D144" s="8"/>
    </row>
    <row r="145" spans="1:4" x14ac:dyDescent="0.25">
      <c r="A145" s="9"/>
      <c r="B145" s="8"/>
      <c r="C145" s="8"/>
      <c r="D145" s="8"/>
    </row>
    <row r="146" spans="1:4" x14ac:dyDescent="0.25">
      <c r="A146" s="9"/>
      <c r="B146" s="8"/>
      <c r="C146" s="8"/>
      <c r="D146" s="8"/>
    </row>
    <row r="147" spans="1:4" x14ac:dyDescent="0.25">
      <c r="A147" s="9"/>
      <c r="B147" s="8"/>
      <c r="C147" s="8"/>
      <c r="D147" s="8"/>
    </row>
    <row r="148" spans="1:4" x14ac:dyDescent="0.25">
      <c r="A148" s="9"/>
      <c r="B148" s="8"/>
      <c r="C148" s="8"/>
      <c r="D148" s="8"/>
    </row>
    <row r="149" spans="1:4" x14ac:dyDescent="0.25">
      <c r="A149" s="9"/>
      <c r="B149" s="8"/>
      <c r="C149" s="8"/>
      <c r="D149" s="8"/>
    </row>
    <row r="150" spans="1:4" x14ac:dyDescent="0.25">
      <c r="A150" s="9"/>
      <c r="B150" s="8"/>
      <c r="C150" s="8"/>
      <c r="D150" s="8"/>
    </row>
    <row r="151" spans="1:4" x14ac:dyDescent="0.25">
      <c r="A151" s="9"/>
      <c r="B151" s="8"/>
      <c r="C151" s="8"/>
      <c r="D151" s="8"/>
    </row>
    <row r="152" spans="1:4" x14ac:dyDescent="0.25">
      <c r="A152" s="9"/>
      <c r="B152" s="8"/>
      <c r="C152" s="8"/>
      <c r="D152" s="8"/>
    </row>
    <row r="153" spans="1:4" x14ac:dyDescent="0.25">
      <c r="A153" s="9"/>
      <c r="B153" s="8"/>
      <c r="C153" s="8"/>
      <c r="D153" s="8"/>
    </row>
    <row r="154" spans="1:4" x14ac:dyDescent="0.25">
      <c r="A154" s="9"/>
      <c r="B154" s="8"/>
      <c r="C154" s="8"/>
      <c r="D154" s="8"/>
    </row>
    <row r="155" spans="1:4" x14ac:dyDescent="0.25">
      <c r="A155" s="9"/>
      <c r="B155" s="8"/>
      <c r="C155" s="8"/>
      <c r="D155" s="8"/>
    </row>
    <row r="156" spans="1:4" x14ac:dyDescent="0.25">
      <c r="A156" s="9"/>
      <c r="B156" s="8"/>
      <c r="C156" s="8"/>
      <c r="D156" s="8"/>
    </row>
    <row r="157" spans="1:4" x14ac:dyDescent="0.25">
      <c r="A157" s="9"/>
      <c r="B157" s="8"/>
      <c r="C157" s="8"/>
      <c r="D157" s="8"/>
    </row>
    <row r="158" spans="1:4" x14ac:dyDescent="0.25">
      <c r="A158" s="9"/>
      <c r="B158" s="8"/>
      <c r="C158" s="8"/>
      <c r="D158" s="8"/>
    </row>
    <row r="159" spans="1:4" x14ac:dyDescent="0.25">
      <c r="A159" s="9"/>
      <c r="B159" s="8"/>
      <c r="C159" s="8"/>
      <c r="D159" s="8"/>
    </row>
    <row r="160" spans="1:4" x14ac:dyDescent="0.25">
      <c r="A160" s="9"/>
      <c r="B160" s="8"/>
      <c r="C160" s="8"/>
      <c r="D160" s="8"/>
    </row>
    <row r="161" spans="1:4" x14ac:dyDescent="0.25">
      <c r="A161" s="9"/>
      <c r="B161" s="8"/>
      <c r="C161" s="8"/>
      <c r="D161" s="8"/>
    </row>
    <row r="162" spans="1:4" x14ac:dyDescent="0.25">
      <c r="A162" s="9"/>
      <c r="B162" s="8"/>
      <c r="C162" s="8"/>
      <c r="D162" s="8"/>
    </row>
    <row r="163" spans="1:4" x14ac:dyDescent="0.25">
      <c r="A163" s="9"/>
      <c r="B163" s="8"/>
      <c r="C163" s="8"/>
      <c r="D163" s="8"/>
    </row>
    <row r="164" spans="1:4" x14ac:dyDescent="0.25">
      <c r="A164" s="9"/>
      <c r="B164" s="8"/>
      <c r="C164" s="8"/>
      <c r="D164" s="8"/>
    </row>
    <row r="165" spans="1:4" x14ac:dyDescent="0.25">
      <c r="A165" s="9"/>
      <c r="B165" s="8"/>
      <c r="C165" s="8"/>
      <c r="D165" s="8"/>
    </row>
    <row r="166" spans="1:4" x14ac:dyDescent="0.25">
      <c r="A166" s="9"/>
      <c r="B166" s="8"/>
      <c r="C166" s="8"/>
      <c r="D166" s="8"/>
    </row>
    <row r="167" spans="1:4" x14ac:dyDescent="0.25">
      <c r="A167" s="9"/>
      <c r="B167" s="8"/>
      <c r="C167" s="8"/>
      <c r="D167" s="8"/>
    </row>
    <row r="168" spans="1:4" x14ac:dyDescent="0.25">
      <c r="A168" s="9"/>
      <c r="B168" s="8"/>
      <c r="C168" s="8"/>
      <c r="D168" s="8"/>
    </row>
    <row r="169" spans="1:4" x14ac:dyDescent="0.25">
      <c r="A169" s="9"/>
      <c r="B169" s="8"/>
      <c r="C169" s="8"/>
      <c r="D169" s="8"/>
    </row>
    <row r="170" spans="1:4" x14ac:dyDescent="0.25">
      <c r="A170" s="9"/>
      <c r="B170" s="8"/>
      <c r="C170" s="8"/>
      <c r="D170" s="8"/>
    </row>
    <row r="171" spans="1:4" x14ac:dyDescent="0.25">
      <c r="A171" s="9"/>
      <c r="B171" s="8"/>
      <c r="C171" s="8"/>
      <c r="D171" s="8"/>
    </row>
    <row r="172" spans="1:4" x14ac:dyDescent="0.25">
      <c r="A172" s="9"/>
      <c r="B172" s="8"/>
      <c r="C172" s="8"/>
      <c r="D172" s="8"/>
    </row>
    <row r="173" spans="1:4" x14ac:dyDescent="0.25">
      <c r="A173" s="9"/>
      <c r="B173" s="8"/>
      <c r="C173" s="8"/>
      <c r="D173" s="8"/>
    </row>
    <row r="174" spans="1:4" x14ac:dyDescent="0.25">
      <c r="A174" s="9"/>
      <c r="B174" s="8"/>
      <c r="C174" s="8"/>
      <c r="D174" s="8"/>
    </row>
    <row r="175" spans="1:4" x14ac:dyDescent="0.25">
      <c r="A175" s="9"/>
      <c r="B175" s="8"/>
      <c r="C175" s="8"/>
      <c r="D175" s="8"/>
    </row>
    <row r="176" spans="1:4" x14ac:dyDescent="0.25">
      <c r="A176" s="9"/>
      <c r="B176" s="8"/>
      <c r="C176" s="8"/>
      <c r="D176" s="8"/>
    </row>
    <row r="177" spans="1:4" x14ac:dyDescent="0.25">
      <c r="A177" s="9"/>
      <c r="B177" s="8"/>
      <c r="C177" s="8"/>
      <c r="D177" s="8"/>
    </row>
    <row r="178" spans="1:4" x14ac:dyDescent="0.25">
      <c r="A178" s="9"/>
      <c r="B178" s="8"/>
      <c r="C178" s="8"/>
      <c r="D178" s="8"/>
    </row>
    <row r="179" spans="1:4" x14ac:dyDescent="0.25">
      <c r="A179" s="9"/>
      <c r="B179" s="8"/>
      <c r="C179" s="8"/>
      <c r="D179" s="8"/>
    </row>
    <row r="180" spans="1:4" x14ac:dyDescent="0.25">
      <c r="A180" s="9"/>
      <c r="B180" s="8"/>
      <c r="C180" s="8"/>
      <c r="D180" s="8"/>
    </row>
    <row r="181" spans="1:4" x14ac:dyDescent="0.25">
      <c r="A181" s="9"/>
      <c r="B181" s="8"/>
      <c r="C181" s="8"/>
      <c r="D181" s="8"/>
    </row>
    <row r="182" spans="1:4" x14ac:dyDescent="0.25">
      <c r="A182" s="9"/>
      <c r="B182" s="8"/>
      <c r="C182" s="8"/>
      <c r="D182" s="8"/>
    </row>
    <row r="183" spans="1:4" x14ac:dyDescent="0.25">
      <c r="A183" s="9"/>
      <c r="B183" s="8"/>
      <c r="C183" s="8"/>
      <c r="D183" s="8"/>
    </row>
    <row r="184" spans="1:4" x14ac:dyDescent="0.25">
      <c r="A184" s="9"/>
      <c r="B184" s="8"/>
      <c r="C184" s="8"/>
      <c r="D184" s="8"/>
    </row>
    <row r="185" spans="1:4" x14ac:dyDescent="0.25">
      <c r="A185" s="9"/>
      <c r="B185" s="8"/>
      <c r="C185" s="8"/>
      <c r="D185" s="8"/>
    </row>
    <row r="186" spans="1:4" x14ac:dyDescent="0.25">
      <c r="A186" s="9"/>
      <c r="B186" s="8"/>
      <c r="C186" s="8"/>
      <c r="D186" s="8"/>
    </row>
    <row r="187" spans="1:4" x14ac:dyDescent="0.25">
      <c r="A187" s="9"/>
      <c r="B187" s="8"/>
      <c r="C187" s="8"/>
      <c r="D187" s="8"/>
    </row>
    <row r="188" spans="1:4" x14ac:dyDescent="0.25">
      <c r="A188" s="9"/>
      <c r="B188" s="8"/>
      <c r="C188" s="8"/>
      <c r="D188" s="8"/>
    </row>
    <row r="189" spans="1:4" x14ac:dyDescent="0.25">
      <c r="A189" s="9"/>
      <c r="B189" s="8"/>
      <c r="C189" s="8"/>
      <c r="D189" s="8"/>
    </row>
    <row r="190" spans="1:4" x14ac:dyDescent="0.25">
      <c r="A190" s="9"/>
      <c r="B190" s="8"/>
      <c r="C190" s="8"/>
      <c r="D190" s="8"/>
    </row>
    <row r="191" spans="1:4" x14ac:dyDescent="0.25">
      <c r="A191" s="9"/>
      <c r="B191" s="8"/>
      <c r="C191" s="8"/>
      <c r="D191" s="8"/>
    </row>
    <row r="192" spans="1:4" x14ac:dyDescent="0.25">
      <c r="A192" s="9"/>
      <c r="B192" s="8"/>
      <c r="C192" s="8"/>
      <c r="D192" s="8"/>
    </row>
    <row r="193" spans="1:4" x14ac:dyDescent="0.25">
      <c r="A193" s="9"/>
      <c r="B193" s="8"/>
      <c r="C193" s="8"/>
      <c r="D193" s="8"/>
    </row>
    <row r="194" spans="1:4" x14ac:dyDescent="0.25">
      <c r="A194" s="9"/>
      <c r="B194" s="8"/>
      <c r="C194" s="8"/>
      <c r="D194" s="8"/>
    </row>
    <row r="195" spans="1:4" x14ac:dyDescent="0.25">
      <c r="A195" s="9"/>
      <c r="B195" s="8"/>
      <c r="C195" s="8"/>
      <c r="D195" s="8"/>
    </row>
    <row r="196" spans="1:4" x14ac:dyDescent="0.25">
      <c r="A196" s="9"/>
      <c r="B196" s="8"/>
      <c r="C196" s="8"/>
      <c r="D196" s="8"/>
    </row>
    <row r="197" spans="1:4" x14ac:dyDescent="0.25">
      <c r="A197" s="9"/>
      <c r="B197" s="8"/>
      <c r="C197" s="8"/>
      <c r="D197" s="8"/>
    </row>
    <row r="198" spans="1:4" x14ac:dyDescent="0.25">
      <c r="A198" s="9"/>
      <c r="B198" s="8"/>
      <c r="C198" s="8"/>
      <c r="D198" s="8"/>
    </row>
    <row r="199" spans="1:4" x14ac:dyDescent="0.25">
      <c r="A199" s="9"/>
      <c r="B199" s="8"/>
      <c r="C199" s="8"/>
      <c r="D199" s="8"/>
    </row>
    <row r="200" spans="1:4" x14ac:dyDescent="0.25">
      <c r="A200" s="9"/>
      <c r="B200" s="8"/>
      <c r="C200" s="8"/>
      <c r="D200" s="8"/>
    </row>
    <row r="201" spans="1:4" x14ac:dyDescent="0.25">
      <c r="A201" s="9"/>
      <c r="B201" s="8"/>
      <c r="C201" s="8"/>
      <c r="D201" s="8"/>
    </row>
    <row r="202" spans="1:4" x14ac:dyDescent="0.25">
      <c r="A202" s="9"/>
      <c r="B202" s="8"/>
      <c r="C202" s="8"/>
      <c r="D202" s="8"/>
    </row>
    <row r="203" spans="1:4" x14ac:dyDescent="0.25">
      <c r="A203" s="9"/>
      <c r="B203" s="8"/>
      <c r="C203" s="8"/>
      <c r="D203" s="8"/>
    </row>
    <row r="204" spans="1:4" x14ac:dyDescent="0.25">
      <c r="A204" s="9"/>
      <c r="B204" s="8"/>
      <c r="C204" s="8"/>
      <c r="D204" s="8"/>
    </row>
    <row r="205" spans="1:4" x14ac:dyDescent="0.25">
      <c r="A205" s="9"/>
      <c r="B205" s="8"/>
      <c r="C205" s="8"/>
      <c r="D205" s="8"/>
    </row>
    <row r="206" spans="1:4" x14ac:dyDescent="0.25">
      <c r="A206" s="9"/>
      <c r="B206" s="8"/>
      <c r="C206" s="8"/>
      <c r="D206" s="8"/>
    </row>
    <row r="207" spans="1:4" x14ac:dyDescent="0.25">
      <c r="A207" s="9"/>
      <c r="B207" s="8"/>
      <c r="C207" s="8"/>
      <c r="D207" s="8"/>
    </row>
    <row r="208" spans="1:4" x14ac:dyDescent="0.25">
      <c r="A208" s="9"/>
      <c r="B208" s="8"/>
      <c r="C208" s="8"/>
      <c r="D208" s="8"/>
    </row>
    <row r="209" spans="1:4" x14ac:dyDescent="0.25">
      <c r="A209" s="9"/>
      <c r="B209" s="8"/>
      <c r="C209" s="8"/>
      <c r="D209" s="8"/>
    </row>
    <row r="210" spans="1:4" x14ac:dyDescent="0.25">
      <c r="A210" s="9"/>
      <c r="B210" s="8"/>
      <c r="C210" s="8"/>
      <c r="D210" s="8"/>
    </row>
    <row r="211" spans="1:4" x14ac:dyDescent="0.25">
      <c r="A211" s="9"/>
      <c r="B211" s="8"/>
      <c r="C211" s="8"/>
      <c r="D211" s="8"/>
    </row>
    <row r="212" spans="1:4" x14ac:dyDescent="0.25">
      <c r="A212" s="9"/>
      <c r="B212" s="8"/>
      <c r="C212" s="8"/>
      <c r="D212" s="8"/>
    </row>
    <row r="213" spans="1:4" x14ac:dyDescent="0.25">
      <c r="A213" s="9"/>
      <c r="B213" s="8"/>
      <c r="C213" s="8"/>
      <c r="D213" s="8"/>
    </row>
    <row r="214" spans="1:4" x14ac:dyDescent="0.25">
      <c r="A214" s="9"/>
      <c r="B214" s="8"/>
      <c r="C214" s="8"/>
      <c r="D214" s="8"/>
    </row>
    <row r="215" spans="1:4" x14ac:dyDescent="0.25">
      <c r="A215" s="9"/>
      <c r="B215" s="8"/>
      <c r="C215" s="8"/>
      <c r="D215" s="8"/>
    </row>
    <row r="216" spans="1:4" x14ac:dyDescent="0.25">
      <c r="A216" s="9"/>
      <c r="B216" s="8"/>
      <c r="C216" s="8"/>
      <c r="D216" s="8"/>
    </row>
    <row r="217" spans="1:4" x14ac:dyDescent="0.25">
      <c r="A217" s="9"/>
      <c r="B217" s="8"/>
      <c r="C217" s="8"/>
      <c r="D217" s="8"/>
    </row>
    <row r="218" spans="1:4" x14ac:dyDescent="0.25">
      <c r="A218" s="9"/>
      <c r="B218" s="8"/>
      <c r="C218" s="8"/>
      <c r="D218" s="8"/>
    </row>
    <row r="219" spans="1:4" x14ac:dyDescent="0.25">
      <c r="A219" s="9"/>
      <c r="B219" s="8"/>
      <c r="C219" s="8"/>
      <c r="D219" s="8"/>
    </row>
    <row r="220" spans="1:4" x14ac:dyDescent="0.25">
      <c r="A220" s="9"/>
      <c r="B220" s="8"/>
      <c r="C220" s="8"/>
      <c r="D220" s="8"/>
    </row>
    <row r="221" spans="1:4" x14ac:dyDescent="0.25">
      <c r="A221" s="9"/>
      <c r="B221" s="8"/>
      <c r="C221" s="8"/>
      <c r="D221" s="8"/>
    </row>
    <row r="222" spans="1:4" x14ac:dyDescent="0.25">
      <c r="A222" s="9"/>
      <c r="B222" s="8"/>
      <c r="C222" s="8"/>
      <c r="D222" s="8"/>
    </row>
    <row r="223" spans="1:4" x14ac:dyDescent="0.25">
      <c r="A223" s="9"/>
      <c r="B223" s="8"/>
      <c r="C223" s="8"/>
      <c r="D223" s="8"/>
    </row>
    <row r="224" spans="1:4" x14ac:dyDescent="0.25">
      <c r="A224" s="9"/>
      <c r="B224" s="8"/>
      <c r="C224" s="8"/>
      <c r="D224" s="8"/>
    </row>
    <row r="225" spans="1:4" x14ac:dyDescent="0.25">
      <c r="A225" s="9"/>
      <c r="B225" s="8"/>
      <c r="C225" s="8"/>
      <c r="D225" s="8"/>
    </row>
    <row r="226" spans="1:4" x14ac:dyDescent="0.25">
      <c r="A226" s="9"/>
      <c r="B226" s="8"/>
      <c r="C226" s="8"/>
      <c r="D226" s="8"/>
    </row>
    <row r="227" spans="1:4" x14ac:dyDescent="0.25">
      <c r="A227" s="9"/>
      <c r="B227" s="8"/>
      <c r="C227" s="8"/>
      <c r="D227" s="8"/>
    </row>
    <row r="228" spans="1:4" x14ac:dyDescent="0.25">
      <c r="A228" s="9"/>
      <c r="B228" s="8"/>
      <c r="C228" s="8"/>
      <c r="D228" s="8"/>
    </row>
    <row r="229" spans="1:4" x14ac:dyDescent="0.25">
      <c r="A229" s="9"/>
      <c r="B229" s="8"/>
      <c r="C229" s="8"/>
      <c r="D229" s="8"/>
    </row>
    <row r="230" spans="1:4" x14ac:dyDescent="0.25">
      <c r="A230" s="9"/>
      <c r="B230" s="8"/>
      <c r="C230" s="8"/>
      <c r="D230" s="8"/>
    </row>
    <row r="231" spans="1:4" x14ac:dyDescent="0.25">
      <c r="A231" s="9"/>
      <c r="B231" s="8"/>
      <c r="C231" s="8"/>
      <c r="D231" s="8"/>
    </row>
    <row r="232" spans="1:4" x14ac:dyDescent="0.25">
      <c r="A232" s="9"/>
      <c r="B232" s="8"/>
      <c r="C232" s="8"/>
      <c r="D232" s="8"/>
    </row>
    <row r="233" spans="1:4" x14ac:dyDescent="0.25">
      <c r="A233" s="9"/>
      <c r="B233" s="8"/>
      <c r="C233" s="8"/>
      <c r="D233" s="8"/>
    </row>
    <row r="234" spans="1:4" x14ac:dyDescent="0.25">
      <c r="A234" s="9"/>
      <c r="B234" s="8"/>
      <c r="C234" s="8"/>
      <c r="D234" s="8"/>
    </row>
    <row r="235" spans="1:4" x14ac:dyDescent="0.25">
      <c r="A235" s="9"/>
      <c r="B235" s="8"/>
      <c r="C235" s="8"/>
      <c r="D235" s="8"/>
    </row>
    <row r="236" spans="1:4" x14ac:dyDescent="0.25">
      <c r="A236" s="9"/>
      <c r="B236" s="8"/>
      <c r="C236" s="8"/>
      <c r="D236" s="8"/>
    </row>
    <row r="237" spans="1:4" x14ac:dyDescent="0.25">
      <c r="A237" s="9"/>
      <c r="B237" s="8"/>
      <c r="C237" s="8"/>
      <c r="D237" s="8"/>
    </row>
    <row r="238" spans="1:4" x14ac:dyDescent="0.25">
      <c r="A238" s="9"/>
      <c r="B238" s="8"/>
      <c r="C238" s="8"/>
      <c r="D238" s="8"/>
    </row>
    <row r="239" spans="1:4" x14ac:dyDescent="0.25">
      <c r="A239" s="9"/>
      <c r="B239" s="8"/>
      <c r="C239" s="8"/>
      <c r="D239" s="8"/>
    </row>
    <row r="240" spans="1:4" x14ac:dyDescent="0.25">
      <c r="A240" s="9"/>
      <c r="B240" s="8"/>
      <c r="C240" s="8"/>
      <c r="D240" s="8"/>
    </row>
    <row r="241" spans="1:4" x14ac:dyDescent="0.25">
      <c r="A241" s="9"/>
      <c r="B241" s="8"/>
      <c r="C241" s="8"/>
      <c r="D241" s="8"/>
    </row>
    <row r="242" spans="1:4" x14ac:dyDescent="0.25">
      <c r="A242" s="9"/>
      <c r="B242" s="8"/>
      <c r="C242" s="8"/>
      <c r="D242" s="8"/>
    </row>
    <row r="243" spans="1:4" x14ac:dyDescent="0.25">
      <c r="A243" s="9"/>
      <c r="B243" s="8"/>
      <c r="C243" s="8"/>
      <c r="D243" s="8"/>
    </row>
    <row r="244" spans="1:4" x14ac:dyDescent="0.25">
      <c r="A244" s="9"/>
      <c r="B244" s="8"/>
      <c r="C244" s="8"/>
      <c r="D244" s="8"/>
    </row>
    <row r="245" spans="1:4" x14ac:dyDescent="0.25">
      <c r="A245" s="9"/>
      <c r="B245" s="8"/>
      <c r="C245" s="8"/>
      <c r="D245" s="8"/>
    </row>
    <row r="246" spans="1:4" x14ac:dyDescent="0.25">
      <c r="A246" s="9"/>
      <c r="B246" s="8"/>
      <c r="C246" s="8"/>
      <c r="D246" s="8"/>
    </row>
    <row r="247" spans="1:4" x14ac:dyDescent="0.25">
      <c r="A247" s="9"/>
      <c r="B247" s="8"/>
      <c r="C247" s="8"/>
      <c r="D247" s="8"/>
    </row>
    <row r="248" spans="1:4" x14ac:dyDescent="0.25">
      <c r="A248" s="9"/>
      <c r="B248" s="8"/>
      <c r="C248" s="8"/>
      <c r="D248" s="8"/>
    </row>
    <row r="249" spans="1:4" x14ac:dyDescent="0.25">
      <c r="A249" s="9"/>
      <c r="B249" s="8"/>
      <c r="C249" s="8"/>
      <c r="D249" s="8"/>
    </row>
    <row r="250" spans="1:4" x14ac:dyDescent="0.25">
      <c r="A250" s="9"/>
      <c r="B250" s="8"/>
      <c r="C250" s="8"/>
      <c r="D250" s="8"/>
    </row>
    <row r="251" spans="1:4" x14ac:dyDescent="0.25">
      <c r="A251" s="9"/>
      <c r="B251" s="8"/>
      <c r="C251" s="8"/>
      <c r="D251" s="8"/>
    </row>
    <row r="252" spans="1:4" x14ac:dyDescent="0.25">
      <c r="A252" s="9"/>
      <c r="B252" s="8"/>
      <c r="C252" s="8"/>
      <c r="D252" s="8"/>
    </row>
    <row r="253" spans="1:4" x14ac:dyDescent="0.25">
      <c r="A253" s="9"/>
      <c r="B253" s="8"/>
      <c r="C253" s="8"/>
      <c r="D253" s="8"/>
    </row>
    <row r="254" spans="1:4" x14ac:dyDescent="0.25">
      <c r="A254" s="9"/>
      <c r="B254" s="8"/>
      <c r="C254" s="8"/>
      <c r="D254" s="8"/>
    </row>
    <row r="255" spans="1:4" x14ac:dyDescent="0.25">
      <c r="A255" s="9"/>
      <c r="B255" s="8"/>
      <c r="C255" s="8"/>
      <c r="D255" s="8"/>
    </row>
    <row r="256" spans="1:4" x14ac:dyDescent="0.25">
      <c r="A256" s="9"/>
      <c r="B256" s="8"/>
      <c r="C256" s="8"/>
      <c r="D256" s="8"/>
    </row>
    <row r="257" spans="1:4" x14ac:dyDescent="0.25">
      <c r="A257" s="9"/>
      <c r="B257" s="8"/>
      <c r="C257" s="8"/>
      <c r="D257" s="8"/>
    </row>
    <row r="258" spans="1:4" x14ac:dyDescent="0.25">
      <c r="A258" s="9"/>
      <c r="B258" s="8"/>
      <c r="C258" s="8"/>
      <c r="D258" s="8"/>
    </row>
    <row r="259" spans="1:4" x14ac:dyDescent="0.25">
      <c r="A259" s="9"/>
      <c r="B259" s="8"/>
      <c r="C259" s="8"/>
      <c r="D259" s="8"/>
    </row>
    <row r="260" spans="1:4" x14ac:dyDescent="0.25">
      <c r="A260" s="9"/>
      <c r="B260" s="8"/>
      <c r="C260" s="8"/>
      <c r="D260" s="8"/>
    </row>
    <row r="261" spans="1:4" x14ac:dyDescent="0.25">
      <c r="A261" s="9"/>
      <c r="B261" s="8"/>
      <c r="C261" s="8"/>
      <c r="D261" s="8"/>
    </row>
    <row r="262" spans="1:4" x14ac:dyDescent="0.25">
      <c r="A262" s="9"/>
      <c r="B262" s="8"/>
      <c r="C262" s="8"/>
      <c r="D262" s="8"/>
    </row>
    <row r="263" spans="1:4" x14ac:dyDescent="0.25">
      <c r="A263" s="9"/>
      <c r="B263" s="8"/>
      <c r="C263" s="8"/>
      <c r="D263" s="8"/>
    </row>
    <row r="264" spans="1:4" x14ac:dyDescent="0.25">
      <c r="A264" s="9"/>
      <c r="B264" s="8"/>
      <c r="C264" s="8"/>
      <c r="D264" s="8"/>
    </row>
    <row r="265" spans="1:4" x14ac:dyDescent="0.25">
      <c r="A265" s="9"/>
      <c r="B265" s="8"/>
      <c r="C265" s="8"/>
      <c r="D265" s="8"/>
    </row>
    <row r="266" spans="1:4" x14ac:dyDescent="0.25">
      <c r="A266" s="9"/>
      <c r="B266" s="8"/>
      <c r="C266" s="8"/>
      <c r="D266" s="8"/>
    </row>
    <row r="267" spans="1:4" x14ac:dyDescent="0.25">
      <c r="A267" s="9"/>
      <c r="B267" s="8"/>
      <c r="C267" s="8"/>
      <c r="D267" s="8"/>
    </row>
    <row r="268" spans="1:4" x14ac:dyDescent="0.25">
      <c r="A268" s="9"/>
      <c r="B268" s="8"/>
      <c r="C268" s="8"/>
      <c r="D268" s="8"/>
    </row>
    <row r="269" spans="1:4" x14ac:dyDescent="0.25">
      <c r="A269" s="9"/>
      <c r="B269" s="8"/>
      <c r="C269" s="8"/>
      <c r="D269" s="8"/>
    </row>
    <row r="270" spans="1:4" x14ac:dyDescent="0.25">
      <c r="A270" s="9"/>
      <c r="B270" s="8"/>
      <c r="C270" s="8"/>
      <c r="D270" s="8"/>
    </row>
    <row r="271" spans="1:4" x14ac:dyDescent="0.25">
      <c r="A271" s="9"/>
      <c r="B271" s="8"/>
      <c r="C271" s="8"/>
      <c r="D271" s="8"/>
    </row>
    <row r="272" spans="1:4" x14ac:dyDescent="0.25">
      <c r="A272" s="9"/>
      <c r="B272" s="8"/>
      <c r="C272" s="8"/>
      <c r="D272" s="8"/>
    </row>
    <row r="273" spans="1:4" x14ac:dyDescent="0.25">
      <c r="A273" s="9"/>
      <c r="B273" s="8"/>
      <c r="C273" s="8"/>
      <c r="D273" s="8"/>
    </row>
    <row r="274" spans="1:4" x14ac:dyDescent="0.25">
      <c r="A274" s="9"/>
      <c r="B274" s="8"/>
      <c r="C274" s="8"/>
      <c r="D274" s="8"/>
    </row>
    <row r="275" spans="1:4" x14ac:dyDescent="0.25">
      <c r="A275" s="9"/>
      <c r="B275" s="8"/>
      <c r="C275" s="8"/>
      <c r="D275" s="8"/>
    </row>
    <row r="276" spans="1:4" x14ac:dyDescent="0.25">
      <c r="A276" s="9"/>
      <c r="B276" s="8"/>
      <c r="C276" s="8"/>
      <c r="D276" s="8"/>
    </row>
    <row r="277" spans="1:4" x14ac:dyDescent="0.25">
      <c r="A277" s="9"/>
      <c r="B277" s="8"/>
      <c r="C277" s="8"/>
      <c r="D277" s="8"/>
    </row>
    <row r="278" spans="1:4" x14ac:dyDescent="0.25">
      <c r="A278" s="9"/>
      <c r="B278" s="8"/>
      <c r="C278" s="8"/>
      <c r="D278" s="8"/>
    </row>
    <row r="279" spans="1:4" x14ac:dyDescent="0.25">
      <c r="A279" s="9"/>
      <c r="B279" s="8"/>
      <c r="C279" s="8"/>
      <c r="D279" s="8"/>
    </row>
    <row r="280" spans="1:4" x14ac:dyDescent="0.25">
      <c r="A280" s="9"/>
      <c r="B280" s="8"/>
      <c r="C280" s="8"/>
      <c r="D280" s="8"/>
    </row>
    <row r="281" spans="1:4" x14ac:dyDescent="0.25">
      <c r="A281" s="9"/>
      <c r="B281" s="8"/>
      <c r="C281" s="8"/>
      <c r="D281" s="8"/>
    </row>
    <row r="282" spans="1:4" x14ac:dyDescent="0.25">
      <c r="A282" s="9"/>
      <c r="B282" s="8"/>
      <c r="C282" s="8"/>
      <c r="D282" s="8"/>
    </row>
    <row r="283" spans="1:4" x14ac:dyDescent="0.25">
      <c r="A283" s="9"/>
      <c r="B283" s="8"/>
      <c r="C283" s="8"/>
      <c r="D283" s="8"/>
    </row>
    <row r="284" spans="1:4" x14ac:dyDescent="0.25">
      <c r="A284" s="9"/>
      <c r="B284" s="8"/>
      <c r="C284" s="8"/>
      <c r="D284" s="8"/>
    </row>
    <row r="285" spans="1:4" x14ac:dyDescent="0.25">
      <c r="A285" s="9"/>
      <c r="B285" s="8"/>
      <c r="C285" s="8"/>
      <c r="D285" s="8"/>
    </row>
    <row r="286" spans="1:4" x14ac:dyDescent="0.25">
      <c r="A286" s="9"/>
      <c r="B286" s="8"/>
      <c r="C286" s="8"/>
      <c r="D286" s="8"/>
    </row>
    <row r="287" spans="1:4" x14ac:dyDescent="0.25">
      <c r="A287" s="9"/>
      <c r="B287" s="8"/>
      <c r="C287" s="8"/>
      <c r="D287" s="8"/>
    </row>
    <row r="288" spans="1:4" x14ac:dyDescent="0.25">
      <c r="A288" s="9"/>
      <c r="B288" s="8"/>
      <c r="C288" s="8"/>
      <c r="D288" s="8"/>
    </row>
    <row r="289" spans="1:4" x14ac:dyDescent="0.25">
      <c r="A289" s="9"/>
      <c r="B289" s="8"/>
      <c r="C289" s="8"/>
      <c r="D289" s="8"/>
    </row>
    <row r="290" spans="1:4" x14ac:dyDescent="0.25">
      <c r="A290" s="9"/>
      <c r="B290" s="8"/>
      <c r="C290" s="8"/>
      <c r="D290" s="8"/>
    </row>
    <row r="291" spans="1:4" x14ac:dyDescent="0.25">
      <c r="A291" s="9"/>
      <c r="B291" s="8"/>
      <c r="C291" s="8"/>
      <c r="D291" s="8"/>
    </row>
    <row r="292" spans="1:4" x14ac:dyDescent="0.25">
      <c r="A292" s="9"/>
      <c r="B292" s="8"/>
      <c r="C292" s="8"/>
      <c r="D292" s="8"/>
    </row>
    <row r="293" spans="1:4" x14ac:dyDescent="0.25">
      <c r="A293" s="9"/>
      <c r="B293" s="8"/>
      <c r="C293" s="8"/>
      <c r="D293" s="8"/>
    </row>
    <row r="294" spans="1:4" x14ac:dyDescent="0.25">
      <c r="A294" s="9"/>
      <c r="B294" s="8"/>
      <c r="C294" s="8"/>
      <c r="D294" s="8"/>
    </row>
    <row r="295" spans="1:4" x14ac:dyDescent="0.25">
      <c r="A295" s="9"/>
      <c r="B295" s="8"/>
      <c r="C295" s="8"/>
      <c r="D295" s="8"/>
    </row>
    <row r="296" spans="1:4" x14ac:dyDescent="0.25">
      <c r="A296" s="9"/>
      <c r="B296" s="8"/>
      <c r="C296" s="8"/>
      <c r="D296" s="8"/>
    </row>
    <row r="297" spans="1:4" x14ac:dyDescent="0.25">
      <c r="A297" s="9"/>
      <c r="B297" s="8"/>
      <c r="C297" s="8"/>
      <c r="D297" s="8"/>
    </row>
    <row r="298" spans="1:4" x14ac:dyDescent="0.25">
      <c r="A298" s="9"/>
      <c r="B298" s="8"/>
      <c r="C298" s="8"/>
      <c r="D298" s="8"/>
    </row>
    <row r="299" spans="1:4" x14ac:dyDescent="0.25">
      <c r="A299" s="9"/>
      <c r="B299" s="8"/>
      <c r="C299" s="8"/>
      <c r="D299" s="8"/>
    </row>
    <row r="300" spans="1:4" x14ac:dyDescent="0.25">
      <c r="A300" s="9"/>
      <c r="B300" s="8"/>
      <c r="C300" s="8"/>
      <c r="D300" s="8"/>
    </row>
    <row r="301" spans="1:4" x14ac:dyDescent="0.25">
      <c r="A301" s="9"/>
      <c r="B301" s="8"/>
      <c r="C301" s="8"/>
      <c r="D301" s="8"/>
    </row>
    <row r="302" spans="1:4" x14ac:dyDescent="0.25">
      <c r="A302" s="9"/>
      <c r="B302" s="8"/>
      <c r="C302" s="8"/>
      <c r="D302" s="8"/>
    </row>
    <row r="303" spans="1:4" x14ac:dyDescent="0.25">
      <c r="A303" s="9"/>
      <c r="B303" s="8"/>
      <c r="C303" s="8"/>
      <c r="D303" s="8"/>
    </row>
    <row r="304" spans="1:4" x14ac:dyDescent="0.25">
      <c r="A304" s="9"/>
      <c r="B304" s="8"/>
      <c r="C304" s="8"/>
      <c r="D304" s="8"/>
    </row>
    <row r="305" spans="1:4" x14ac:dyDescent="0.25">
      <c r="A305" s="9"/>
      <c r="B305" s="8"/>
      <c r="C305" s="8"/>
      <c r="D305" s="8"/>
    </row>
    <row r="306" spans="1:4" x14ac:dyDescent="0.25">
      <c r="A306" s="9"/>
      <c r="B306" s="8"/>
      <c r="C306" s="8"/>
      <c r="D306" s="8"/>
    </row>
    <row r="307" spans="1:4" x14ac:dyDescent="0.25">
      <c r="A307" s="9"/>
      <c r="B307" s="8"/>
      <c r="C307" s="8"/>
      <c r="D307" s="8"/>
    </row>
    <row r="308" spans="1:4" x14ac:dyDescent="0.25">
      <c r="A308" s="9"/>
      <c r="B308" s="8"/>
      <c r="C308" s="8"/>
      <c r="D308" s="8"/>
    </row>
    <row r="309" spans="1:4" x14ac:dyDescent="0.25">
      <c r="A309" s="9"/>
      <c r="B309" s="8"/>
      <c r="C309" s="8"/>
      <c r="D309" s="8"/>
    </row>
    <row r="310" spans="1:4" x14ac:dyDescent="0.25">
      <c r="A310" s="9"/>
      <c r="B310" s="8"/>
      <c r="C310" s="8"/>
      <c r="D310" s="8"/>
    </row>
    <row r="311" spans="1:4" x14ac:dyDescent="0.25">
      <c r="A311" s="9"/>
      <c r="B311" s="8"/>
      <c r="C311" s="8"/>
      <c r="D311" s="8"/>
    </row>
    <row r="312" spans="1:4" x14ac:dyDescent="0.25">
      <c r="A312" s="9"/>
      <c r="B312" s="8"/>
      <c r="C312" s="8"/>
      <c r="D312" s="8"/>
    </row>
    <row r="313" spans="1:4" x14ac:dyDescent="0.25">
      <c r="A313" s="9"/>
      <c r="B313" s="8"/>
      <c r="C313" s="8"/>
      <c r="D313" s="8"/>
    </row>
    <row r="314" spans="1:4" x14ac:dyDescent="0.25">
      <c r="A314" s="9"/>
      <c r="B314" s="8"/>
      <c r="C314" s="8"/>
      <c r="D314" s="8"/>
    </row>
    <row r="315" spans="1:4" x14ac:dyDescent="0.25">
      <c r="A315" s="9"/>
      <c r="B315" s="8"/>
      <c r="C315" s="8"/>
      <c r="D315" s="8"/>
    </row>
    <row r="316" spans="1:4" x14ac:dyDescent="0.25">
      <c r="A316" s="9"/>
      <c r="B316" s="8"/>
      <c r="C316" s="8"/>
      <c r="D316" s="8"/>
    </row>
    <row r="317" spans="1:4" x14ac:dyDescent="0.25">
      <c r="A317" s="9"/>
      <c r="B317" s="8"/>
      <c r="C317" s="8"/>
      <c r="D317" s="8"/>
    </row>
    <row r="318" spans="1:4" x14ac:dyDescent="0.25">
      <c r="A318" s="9"/>
      <c r="B318" s="8"/>
      <c r="C318" s="8"/>
      <c r="D318" s="8"/>
    </row>
    <row r="319" spans="1:4" x14ac:dyDescent="0.25">
      <c r="A319" s="9"/>
      <c r="B319" s="8"/>
      <c r="C319" s="8"/>
      <c r="D319" s="8"/>
    </row>
    <row r="320" spans="1:4" x14ac:dyDescent="0.25">
      <c r="A320" s="9"/>
      <c r="B320" s="8"/>
      <c r="C320" s="8"/>
      <c r="D320" s="8"/>
    </row>
    <row r="321" spans="1:4" x14ac:dyDescent="0.25">
      <c r="A321" s="9"/>
      <c r="B321" s="8"/>
      <c r="C321" s="8"/>
      <c r="D321" s="8"/>
    </row>
    <row r="322" spans="1:4" x14ac:dyDescent="0.25">
      <c r="A322" s="9"/>
      <c r="B322" s="8"/>
      <c r="C322" s="8"/>
      <c r="D322" s="8"/>
    </row>
    <row r="323" spans="1:4" x14ac:dyDescent="0.25">
      <c r="A323" s="9"/>
      <c r="B323" s="8"/>
      <c r="C323" s="8"/>
      <c r="D323" s="8"/>
    </row>
    <row r="324" spans="1:4" x14ac:dyDescent="0.25">
      <c r="A324" s="9"/>
      <c r="B324" s="8"/>
      <c r="C324" s="8"/>
      <c r="D324" s="8"/>
    </row>
    <row r="325" spans="1:4" x14ac:dyDescent="0.25">
      <c r="A325" s="9"/>
      <c r="B325" s="8"/>
      <c r="C325" s="8"/>
      <c r="D325" s="8"/>
    </row>
    <row r="326" spans="1:4" x14ac:dyDescent="0.25">
      <c r="A326" s="9"/>
      <c r="B326" s="8"/>
      <c r="C326" s="8"/>
      <c r="D326" s="8"/>
    </row>
    <row r="327" spans="1:4" x14ac:dyDescent="0.25">
      <c r="A327" s="9"/>
      <c r="B327" s="8"/>
      <c r="C327" s="8"/>
      <c r="D327" s="8"/>
    </row>
    <row r="328" spans="1:4" x14ac:dyDescent="0.25">
      <c r="A328" s="9"/>
      <c r="B328" s="8"/>
      <c r="C328" s="8"/>
      <c r="D328" s="8"/>
    </row>
    <row r="329" spans="1:4" x14ac:dyDescent="0.25">
      <c r="A329" s="9"/>
      <c r="B329" s="8"/>
      <c r="C329" s="8"/>
      <c r="D329" s="8"/>
    </row>
    <row r="330" spans="1:4" x14ac:dyDescent="0.25">
      <c r="A330" s="9"/>
      <c r="B330" s="8"/>
      <c r="C330" s="8"/>
      <c r="D330" s="8"/>
    </row>
    <row r="331" spans="1:4" x14ac:dyDescent="0.25">
      <c r="A331" s="9"/>
      <c r="B331" s="8"/>
      <c r="C331" s="8"/>
      <c r="D331" s="8"/>
    </row>
    <row r="332" spans="1:4" x14ac:dyDescent="0.25">
      <c r="A332" s="9"/>
      <c r="B332" s="8"/>
      <c r="C332" s="8"/>
      <c r="D332" s="8"/>
    </row>
    <row r="333" spans="1:4" x14ac:dyDescent="0.25">
      <c r="A333" s="9"/>
      <c r="B333" s="8"/>
      <c r="C333" s="8"/>
      <c r="D333" s="8"/>
    </row>
    <row r="334" spans="1:4" x14ac:dyDescent="0.25">
      <c r="A334" s="9"/>
      <c r="B334" s="8"/>
      <c r="C334" s="8"/>
      <c r="D334" s="8"/>
    </row>
    <row r="335" spans="1:4" x14ac:dyDescent="0.25">
      <c r="A335" s="9"/>
      <c r="B335" s="8"/>
      <c r="C335" s="8"/>
      <c r="D335" s="8"/>
    </row>
    <row r="336" spans="1:4" x14ac:dyDescent="0.25">
      <c r="A336" s="9"/>
      <c r="B336" s="8"/>
      <c r="C336" s="8"/>
      <c r="D336" s="8"/>
    </row>
    <row r="337" spans="1:4" x14ac:dyDescent="0.25">
      <c r="A337" s="9"/>
      <c r="B337" s="8"/>
      <c r="C337" s="8"/>
      <c r="D337" s="8"/>
    </row>
    <row r="338" spans="1:4" x14ac:dyDescent="0.25">
      <c r="A338" s="9"/>
      <c r="B338" s="8"/>
      <c r="C338" s="8"/>
      <c r="D338" s="8"/>
    </row>
    <row r="339" spans="1:4" x14ac:dyDescent="0.25">
      <c r="A339" s="9"/>
      <c r="B339" s="8"/>
      <c r="C339" s="8"/>
      <c r="D339" s="8"/>
    </row>
    <row r="340" spans="1:4" x14ac:dyDescent="0.25">
      <c r="A340" s="9"/>
      <c r="B340" s="8"/>
      <c r="C340" s="8"/>
      <c r="D340" s="8"/>
    </row>
    <row r="341" spans="1:4" x14ac:dyDescent="0.25">
      <c r="A341" s="9"/>
      <c r="B341" s="8"/>
      <c r="C341" s="8"/>
      <c r="D341" s="8"/>
    </row>
    <row r="342" spans="1:4" x14ac:dyDescent="0.25">
      <c r="A342" s="9"/>
      <c r="B342" s="8"/>
      <c r="C342" s="8"/>
      <c r="D342" s="8"/>
    </row>
    <row r="343" spans="1:4" x14ac:dyDescent="0.25">
      <c r="A343" s="9"/>
      <c r="B343" s="8"/>
      <c r="C343" s="8"/>
      <c r="D343" s="8"/>
    </row>
    <row r="344" spans="1:4" x14ac:dyDescent="0.25">
      <c r="A344" s="9"/>
      <c r="B344" s="8"/>
      <c r="C344" s="8"/>
      <c r="D344" s="8"/>
    </row>
    <row r="345" spans="1:4" x14ac:dyDescent="0.25">
      <c r="A345" s="9"/>
      <c r="B345" s="8"/>
      <c r="C345" s="8"/>
      <c r="D345" s="8"/>
    </row>
    <row r="346" spans="1:4" x14ac:dyDescent="0.25">
      <c r="A346" s="9"/>
      <c r="B346" s="8"/>
      <c r="C346" s="8"/>
      <c r="D346" s="8"/>
    </row>
    <row r="347" spans="1:4" x14ac:dyDescent="0.25">
      <c r="A347" s="9"/>
      <c r="B347" s="8"/>
      <c r="C347" s="8"/>
      <c r="D347" s="8"/>
    </row>
    <row r="348" spans="1:4" x14ac:dyDescent="0.25">
      <c r="A348" s="9"/>
      <c r="B348" s="8"/>
      <c r="C348" s="8"/>
      <c r="D348" s="8"/>
    </row>
    <row r="349" spans="1:4" x14ac:dyDescent="0.25">
      <c r="A349" s="9"/>
      <c r="B349" s="8"/>
      <c r="C349" s="8"/>
      <c r="D349" s="8"/>
    </row>
    <row r="350" spans="1:4" x14ac:dyDescent="0.25">
      <c r="A350" s="9"/>
      <c r="B350" s="8"/>
      <c r="C350" s="8"/>
      <c r="D350" s="8"/>
    </row>
    <row r="351" spans="1:4" x14ac:dyDescent="0.25">
      <c r="A351" s="9"/>
      <c r="B351" s="8"/>
      <c r="C351" s="8"/>
      <c r="D351" s="8"/>
    </row>
    <row r="352" spans="1:4" x14ac:dyDescent="0.25">
      <c r="A352" s="9"/>
      <c r="B352" s="8"/>
      <c r="C352" s="8"/>
      <c r="D352" s="8"/>
    </row>
    <row r="353" spans="1:4" x14ac:dyDescent="0.25">
      <c r="A353" s="9"/>
      <c r="B353" s="8"/>
      <c r="C353" s="8"/>
      <c r="D353" s="8"/>
    </row>
    <row r="354" spans="1:4" x14ac:dyDescent="0.25">
      <c r="A354" s="9"/>
      <c r="B354" s="8"/>
      <c r="C354" s="8"/>
      <c r="D354" s="8"/>
    </row>
    <row r="355" spans="1:4" x14ac:dyDescent="0.25">
      <c r="A355" s="9"/>
      <c r="B355" s="8"/>
      <c r="C355" s="8"/>
      <c r="D355" s="8"/>
    </row>
    <row r="356" spans="1:4" x14ac:dyDescent="0.25">
      <c r="A356" s="9"/>
      <c r="B356" s="8"/>
      <c r="C356" s="8"/>
      <c r="D356" s="8"/>
    </row>
    <row r="357" spans="1:4" x14ac:dyDescent="0.25">
      <c r="A357" s="9"/>
      <c r="B357" s="8"/>
      <c r="C357" s="8"/>
      <c r="D357" s="8"/>
    </row>
    <row r="358" spans="1:4" x14ac:dyDescent="0.25">
      <c r="A358" s="9"/>
      <c r="B358" s="8"/>
      <c r="C358" s="8"/>
      <c r="D358" s="8"/>
    </row>
    <row r="359" spans="1:4" x14ac:dyDescent="0.25">
      <c r="A359" s="9"/>
      <c r="B359" s="8"/>
      <c r="C359" s="8"/>
      <c r="D359" s="8"/>
    </row>
    <row r="360" spans="1:4" x14ac:dyDescent="0.25">
      <c r="A360" s="9"/>
      <c r="B360" s="8"/>
      <c r="C360" s="8"/>
      <c r="D360" s="8"/>
    </row>
    <row r="361" spans="1:4" x14ac:dyDescent="0.25">
      <c r="A361" s="9"/>
      <c r="B361" s="8"/>
      <c r="C361" s="8"/>
      <c r="D361" s="8"/>
    </row>
    <row r="362" spans="1:4" x14ac:dyDescent="0.25">
      <c r="A362" s="9"/>
      <c r="B362" s="8"/>
      <c r="C362" s="8"/>
      <c r="D362" s="8"/>
    </row>
    <row r="363" spans="1:4" x14ac:dyDescent="0.25">
      <c r="A363" s="9"/>
      <c r="B363" s="8"/>
      <c r="C363" s="8"/>
      <c r="D363" s="8"/>
    </row>
    <row r="364" spans="1:4" x14ac:dyDescent="0.25">
      <c r="A364" s="9"/>
      <c r="B364" s="8"/>
      <c r="C364" s="8"/>
      <c r="D364" s="8"/>
    </row>
    <row r="365" spans="1:4" x14ac:dyDescent="0.25">
      <c r="A365" s="9"/>
      <c r="B365" s="8"/>
      <c r="C365" s="8"/>
      <c r="D365" s="8"/>
    </row>
    <row r="366" spans="1:4" x14ac:dyDescent="0.25">
      <c r="A366" s="9"/>
      <c r="B366" s="8"/>
      <c r="C366" s="8"/>
      <c r="D366" s="8"/>
    </row>
    <row r="367" spans="1:4" x14ac:dyDescent="0.25">
      <c r="A367" s="9"/>
      <c r="B367" s="8"/>
      <c r="C367" s="8"/>
      <c r="D367" s="8"/>
    </row>
    <row r="368" spans="1:4" x14ac:dyDescent="0.25">
      <c r="A368" s="9"/>
      <c r="B368" s="8"/>
      <c r="C368" s="8"/>
      <c r="D368" s="8"/>
    </row>
    <row r="369" spans="1:4" x14ac:dyDescent="0.25">
      <c r="A369" s="9"/>
      <c r="B369" s="8"/>
      <c r="C369" s="8"/>
      <c r="D369" s="8"/>
    </row>
    <row r="370" spans="1:4" x14ac:dyDescent="0.25">
      <c r="A370" s="9"/>
      <c r="B370" s="8"/>
      <c r="C370" s="8"/>
      <c r="D370" s="8"/>
    </row>
    <row r="371" spans="1:4" x14ac:dyDescent="0.25">
      <c r="A371" s="9"/>
      <c r="B371" s="8"/>
      <c r="C371" s="8"/>
      <c r="D371" s="8"/>
    </row>
    <row r="372" spans="1:4" x14ac:dyDescent="0.25">
      <c r="A372" s="9"/>
      <c r="B372" s="8"/>
      <c r="C372" s="8"/>
      <c r="D372" s="8"/>
    </row>
    <row r="373" spans="1:4" x14ac:dyDescent="0.25">
      <c r="A373" s="9"/>
      <c r="B373" s="8"/>
      <c r="C373" s="8"/>
      <c r="D373" s="8"/>
    </row>
    <row r="374" spans="1:4" x14ac:dyDescent="0.25">
      <c r="A374" s="9"/>
      <c r="B374" s="8"/>
      <c r="C374" s="8"/>
      <c r="D374" s="8"/>
    </row>
    <row r="375" spans="1:4" x14ac:dyDescent="0.25">
      <c r="A375" s="9"/>
      <c r="B375" s="8"/>
      <c r="C375" s="8"/>
      <c r="D375" s="8"/>
    </row>
    <row r="376" spans="1:4" x14ac:dyDescent="0.25">
      <c r="A376" s="9"/>
      <c r="B376" s="8"/>
      <c r="C376" s="8"/>
      <c r="D376" s="8"/>
    </row>
    <row r="377" spans="1:4" x14ac:dyDescent="0.25">
      <c r="A377" s="9"/>
      <c r="B377" s="8"/>
      <c r="C377" s="8"/>
      <c r="D377" s="8"/>
    </row>
    <row r="378" spans="1:4" x14ac:dyDescent="0.25">
      <c r="A378" s="9"/>
      <c r="B378" s="8"/>
      <c r="C378" s="8"/>
      <c r="D378" s="8"/>
    </row>
    <row r="379" spans="1:4" x14ac:dyDescent="0.25">
      <c r="A379" s="9"/>
      <c r="B379" s="8"/>
      <c r="C379" s="8"/>
      <c r="D379" s="8"/>
    </row>
    <row r="380" spans="1:4" x14ac:dyDescent="0.25">
      <c r="A380" s="9"/>
      <c r="B380" s="8"/>
      <c r="C380" s="8"/>
      <c r="D380" s="8"/>
    </row>
    <row r="381" spans="1:4" x14ac:dyDescent="0.25">
      <c r="A381" s="9"/>
      <c r="B381" s="8"/>
      <c r="C381" s="8"/>
      <c r="D381" s="8"/>
    </row>
    <row r="382" spans="1:4" x14ac:dyDescent="0.25">
      <c r="A382" s="9"/>
      <c r="B382" s="8"/>
      <c r="C382" s="8"/>
      <c r="D382" s="8"/>
    </row>
    <row r="383" spans="1:4" x14ac:dyDescent="0.25">
      <c r="A383" s="9"/>
      <c r="B383" s="8"/>
      <c r="C383" s="8"/>
      <c r="D383" s="8"/>
    </row>
    <row r="384" spans="1:4" x14ac:dyDescent="0.25">
      <c r="A384" s="9"/>
      <c r="B384" s="8"/>
      <c r="C384" s="8"/>
      <c r="D384" s="8"/>
    </row>
    <row r="385" spans="1:4" x14ac:dyDescent="0.25">
      <c r="A385" s="9"/>
      <c r="B385" s="8"/>
      <c r="C385" s="8"/>
      <c r="D385" s="8"/>
    </row>
    <row r="386" spans="1:4" x14ac:dyDescent="0.25">
      <c r="A386" s="9"/>
      <c r="B386" s="8"/>
      <c r="C386" s="8"/>
      <c r="D386" s="8"/>
    </row>
    <row r="387" spans="1:4" x14ac:dyDescent="0.25">
      <c r="A387" s="9"/>
      <c r="B387" s="8"/>
      <c r="C387" s="8"/>
      <c r="D387" s="8"/>
    </row>
    <row r="388" spans="1:4" x14ac:dyDescent="0.25">
      <c r="A388" s="9"/>
      <c r="B388" s="8"/>
      <c r="C388" s="8"/>
      <c r="D388" s="8"/>
    </row>
    <row r="389" spans="1:4" x14ac:dyDescent="0.25">
      <c r="A389" s="9"/>
      <c r="B389" s="8"/>
      <c r="C389" s="8"/>
      <c r="D389" s="8"/>
    </row>
    <row r="390" spans="1:4" x14ac:dyDescent="0.25">
      <c r="A390" s="9"/>
      <c r="B390" s="8"/>
      <c r="C390" s="8"/>
      <c r="D390" s="8"/>
    </row>
    <row r="391" spans="1:4" x14ac:dyDescent="0.25">
      <c r="A391" s="9"/>
      <c r="B391" s="8"/>
      <c r="C391" s="8"/>
      <c r="D391" s="8"/>
    </row>
    <row r="392" spans="1:4" x14ac:dyDescent="0.25">
      <c r="A392" s="9"/>
      <c r="B392" s="8"/>
      <c r="C392" s="8"/>
      <c r="D392" s="8"/>
    </row>
    <row r="393" spans="1:4" x14ac:dyDescent="0.25">
      <c r="A393" s="9"/>
      <c r="B393" s="8"/>
      <c r="C393" s="8"/>
      <c r="D393" s="8"/>
    </row>
    <row r="394" spans="1:4" x14ac:dyDescent="0.25">
      <c r="A394" s="9"/>
      <c r="B394" s="8"/>
      <c r="C394" s="8"/>
      <c r="D394" s="8"/>
    </row>
    <row r="395" spans="1:4" x14ac:dyDescent="0.25">
      <c r="A395" s="9"/>
      <c r="B395" s="8"/>
      <c r="C395" s="8"/>
      <c r="D395" s="8"/>
    </row>
    <row r="396" spans="1:4" x14ac:dyDescent="0.25">
      <c r="A396" s="9"/>
      <c r="B396" s="8"/>
      <c r="C396" s="8"/>
      <c r="D396" s="8"/>
    </row>
    <row r="397" spans="1:4" x14ac:dyDescent="0.25">
      <c r="A397" s="9"/>
      <c r="B397" s="8"/>
      <c r="C397" s="8"/>
      <c r="D397" s="8"/>
    </row>
    <row r="398" spans="1:4" x14ac:dyDescent="0.25">
      <c r="A398" s="9"/>
      <c r="B398" s="8"/>
      <c r="C398" s="8"/>
      <c r="D398" s="8"/>
    </row>
    <row r="399" spans="1:4" x14ac:dyDescent="0.25">
      <c r="A399" s="9"/>
      <c r="B399" s="8"/>
      <c r="C399" s="8"/>
      <c r="D399" s="8"/>
    </row>
    <row r="400" spans="1:4" x14ac:dyDescent="0.25">
      <c r="A400" s="9"/>
      <c r="B400" s="8"/>
      <c r="C400" s="8"/>
      <c r="D400" s="8"/>
    </row>
    <row r="401" spans="1:4" x14ac:dyDescent="0.25">
      <c r="A401" s="9"/>
      <c r="B401" s="8"/>
      <c r="C401" s="8"/>
      <c r="D401" s="8"/>
    </row>
    <row r="402" spans="1:4" x14ac:dyDescent="0.25">
      <c r="A402" s="9"/>
      <c r="B402" s="8"/>
      <c r="C402" s="8"/>
      <c r="D402" s="8"/>
    </row>
    <row r="403" spans="1:4" x14ac:dyDescent="0.25">
      <c r="A403" s="9"/>
      <c r="B403" s="8"/>
      <c r="C403" s="8"/>
      <c r="D403" s="8"/>
    </row>
    <row r="404" spans="1:4" x14ac:dyDescent="0.25">
      <c r="A404" s="9"/>
      <c r="B404" s="8"/>
      <c r="C404" s="8"/>
      <c r="D404" s="8"/>
    </row>
    <row r="405" spans="1:4" x14ac:dyDescent="0.25">
      <c r="A405" s="9"/>
      <c r="B405" s="8"/>
      <c r="C405" s="8"/>
      <c r="D405" s="8"/>
    </row>
    <row r="406" spans="1:4" x14ac:dyDescent="0.25">
      <c r="A406" s="9"/>
      <c r="B406" s="8"/>
      <c r="C406" s="8"/>
      <c r="D406" s="8"/>
    </row>
    <row r="407" spans="1:4" x14ac:dyDescent="0.25">
      <c r="A407" s="9"/>
      <c r="B407" s="8"/>
      <c r="C407" s="8"/>
      <c r="D407" s="8"/>
    </row>
    <row r="408" spans="1:4" x14ac:dyDescent="0.25">
      <c r="A408" s="9"/>
      <c r="B408" s="8"/>
      <c r="C408" s="8"/>
      <c r="D408" s="8"/>
    </row>
    <row r="409" spans="1:4" x14ac:dyDescent="0.25">
      <c r="A409" s="9"/>
      <c r="B409" s="8"/>
      <c r="C409" s="8"/>
      <c r="D409" s="8"/>
    </row>
    <row r="410" spans="1:4" x14ac:dyDescent="0.25">
      <c r="A410" s="9"/>
      <c r="B410" s="8"/>
      <c r="C410" s="8"/>
      <c r="D410" s="8"/>
    </row>
    <row r="411" spans="1:4" x14ac:dyDescent="0.25">
      <c r="A411" s="9"/>
      <c r="B411" s="8"/>
      <c r="C411" s="8"/>
      <c r="D411" s="8"/>
    </row>
    <row r="412" spans="1:4" x14ac:dyDescent="0.25">
      <c r="A412" s="9"/>
      <c r="B412" s="8"/>
      <c r="C412" s="8"/>
      <c r="D412" s="8"/>
    </row>
    <row r="413" spans="1:4" x14ac:dyDescent="0.25">
      <c r="A413" s="9"/>
      <c r="B413" s="8"/>
      <c r="C413" s="8"/>
      <c r="D413" s="8"/>
    </row>
    <row r="414" spans="1:4" x14ac:dyDescent="0.25">
      <c r="A414" s="9"/>
      <c r="B414" s="8"/>
      <c r="C414" s="8"/>
      <c r="D414" s="8"/>
    </row>
    <row r="415" spans="1:4" x14ac:dyDescent="0.25">
      <c r="A415" s="9"/>
      <c r="B415" s="8"/>
      <c r="C415" s="8"/>
      <c r="D415" s="8"/>
    </row>
    <row r="416" spans="1:4" x14ac:dyDescent="0.25">
      <c r="A416" s="9"/>
      <c r="B416" s="8"/>
      <c r="C416" s="8"/>
      <c r="D416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2023-12-06T13:17:07Z</cp:lastPrinted>
  <dcterms:created xsi:type="dcterms:W3CDTF">2021-12-06T11:44:16Z</dcterms:created>
  <dcterms:modified xsi:type="dcterms:W3CDTF">2023-12-06T13:17:44Z</dcterms:modified>
</cp:coreProperties>
</file>