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ROVEEDORES 2024\05-MAYO 2024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PROVEEDORES'!$A$1:$J$87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2" l="1"/>
  <c r="C72" i="2"/>
  <c r="B74" i="2"/>
  <c r="B72" i="2"/>
  <c r="B71" i="2"/>
  <c r="C71" i="2"/>
  <c r="C39" i="2" l="1"/>
  <c r="B39" i="2"/>
  <c r="C54" i="2" l="1"/>
  <c r="B54" i="2"/>
  <c r="B66" i="2"/>
  <c r="C66" i="2"/>
  <c r="H68" i="1" l="1"/>
  <c r="F68" i="1"/>
  <c r="I68" i="1" l="1"/>
</calcChain>
</file>

<file path=xl/sharedStrings.xml><?xml version="1.0" encoding="utf-8"?>
<sst xmlns="http://schemas.openxmlformats.org/spreadsheetml/2006/main" count="312" uniqueCount="173">
  <si>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</si>
  <si>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</si>
  <si>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</si>
  <si>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</si>
  <si>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</si>
  <si>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</si>
  <si>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</si>
  <si>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</si>
  <si>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</si>
  <si>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</si>
  <si>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</si>
  <si>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</si>
  <si>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</si>
  <si>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</si>
  <si>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</si>
  <si>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</si>
  <si>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</si>
  <si>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</si>
  <si>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</si>
  <si>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</si>
  <si>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</si>
  <si>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</si>
  <si>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</si>
  <si>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MULTIPERFORM, SRL.</t>
  </si>
  <si>
    <t>HUMANO SEGUROS, S.A.</t>
  </si>
  <si>
    <t>ABREU FAST PRINT, SRL.</t>
  </si>
  <si>
    <t>CUENTAS POR PAGAR A PROVEEDORES AL 31 DE MAYO 2024</t>
  </si>
  <si>
    <t>JACUS PUBLICITARIA, EIRL.</t>
  </si>
  <si>
    <t>VARGAS SERVICIOS DE CATERING</t>
  </si>
  <si>
    <t>CENTRO EXPERT STE, SRL.</t>
  </si>
  <si>
    <t xml:space="preserve">AH EDITORA OFFSET, SRL.   </t>
  </si>
  <si>
    <t>TECNAS EIRL.</t>
  </si>
  <si>
    <t>PEDRO APOLINAR MENCIA RAMIREZ</t>
  </si>
  <si>
    <t>BIG FILM, SRL.</t>
  </si>
  <si>
    <t>AGUA PLANETA AZUL</t>
  </si>
  <si>
    <t>AUDILIO AMADO HERNANDEZ</t>
  </si>
  <si>
    <t>WINDTELECOM,S.A.</t>
  </si>
  <si>
    <t>CONSORCIO DE TARJETAS DOMINICANA</t>
  </si>
  <si>
    <t>MANUEL ALEXSNDER PEÑA</t>
  </si>
  <si>
    <t>SERVICIOS CONTRATADOS DE INTERNET</t>
  </si>
  <si>
    <t>B1500012803</t>
  </si>
  <si>
    <t>STEFANY MARIA PEÑA HERNANDEZ</t>
  </si>
  <si>
    <t>ANGELICA MARCELA LALONDRI</t>
  </si>
  <si>
    <t>EDENORETE DOMINICANA, S.A.</t>
  </si>
  <si>
    <t>EDESUR DOMINICANA, S.A.</t>
  </si>
  <si>
    <t>COMPAÑÍA DOMINICANA DE TELEFONO</t>
  </si>
  <si>
    <t>SERVICIOS TELEFONICOS TABLETS</t>
  </si>
  <si>
    <t>SERVICIOS TELEFONICOS FIJOS</t>
  </si>
  <si>
    <t>SERVICIOS TELEFONICOS FLOTAS</t>
  </si>
  <si>
    <t>GTG INDUSTRIAL,SRL.</t>
  </si>
  <si>
    <t>TROVASA HAND WASH, SRL.</t>
  </si>
  <si>
    <t>KYODOM,SRL.</t>
  </si>
  <si>
    <t>INKCORP DOMINICANA, SRL.</t>
  </si>
  <si>
    <t>MUÑOZ CONCEPTO INMOBILIARIO</t>
  </si>
  <si>
    <t>SERVICIOS DE CAMPAÑA PUBLICITARIA</t>
  </si>
  <si>
    <t>B1500000510</t>
  </si>
  <si>
    <t>SERVICIOS DE CATERING</t>
  </si>
  <si>
    <t>B1500001509 B1500001513 B1500001544 B1500001548</t>
  </si>
  <si>
    <t>13/03/2024 25/03/2024</t>
  </si>
  <si>
    <t>ADQUISICION DE ACTIVOS FIJOS</t>
  </si>
  <si>
    <t>B1500003083</t>
  </si>
  <si>
    <t>SERVICIOS DE IMPRESIÓN</t>
  </si>
  <si>
    <t>B1500000470</t>
  </si>
  <si>
    <t>SRVICIO DE MANTENIMIENTO DE ASCENSOR</t>
  </si>
  <si>
    <t>B1500003075</t>
  </si>
  <si>
    <t>B1100000161</t>
  </si>
  <si>
    <t>HONORARIOS PROFESIONALES</t>
  </si>
  <si>
    <t>SERVICIO ALQUILER DE EQUIPOS</t>
  </si>
  <si>
    <t>B1500000289</t>
  </si>
  <si>
    <t>RELLENOS BOTELLONES DE AGUA</t>
  </si>
  <si>
    <t>B1500172411 B1500172463 B1500172726 B1500172822 B1500172505 B1500173014 B1500173208 B1500173420 B1500173669 B1500173678</t>
  </si>
  <si>
    <t xml:space="preserve">07/02/2024 09/02/2024 21/02/2024 23/02/2024 06/03/2024 08/03/2024 15/03/2024 20/03/2024 03/04/2024  </t>
  </si>
  <si>
    <t>RC TECNOLOGY,SRL.</t>
  </si>
  <si>
    <t>SEERVICIO DE DESINTALACION Y REINSTALACION DEL RACK</t>
  </si>
  <si>
    <t>B1500000006</t>
  </si>
  <si>
    <t>SERVICIO CONFECCION DE SELLOS</t>
  </si>
  <si>
    <t>B1500000122 B1500000123</t>
  </si>
  <si>
    <t>SERVICIO DE FUMIGACION</t>
  </si>
  <si>
    <t>B1500000105</t>
  </si>
  <si>
    <t>B1100000160</t>
  </si>
  <si>
    <t>POLIZA DE SEGUROS</t>
  </si>
  <si>
    <t>E450000000307 E450000000308</t>
  </si>
  <si>
    <t>SERVICIO PASO RAPIDO</t>
  </si>
  <si>
    <t>B1500008654</t>
  </si>
  <si>
    <t>MANUEL ALEXANDER PEÑA</t>
  </si>
  <si>
    <t>B1500000022</t>
  </si>
  <si>
    <t>B1500000021</t>
  </si>
  <si>
    <t>SERVICIO MANTENIMIENTO DE ASCENSOR</t>
  </si>
  <si>
    <t>B1500003112</t>
  </si>
  <si>
    <t>B1100000163</t>
  </si>
  <si>
    <t>B1100000162</t>
  </si>
  <si>
    <t>SERVICIO DE LAVADO DE VEHICULO</t>
  </si>
  <si>
    <t>B1500001261</t>
  </si>
  <si>
    <t>SUMINISTRO DE CAFÉ, LECHE Y VASOS</t>
  </si>
  <si>
    <t>B1500003993 B1500004095</t>
  </si>
  <si>
    <t>01/03/2024 18/04/2024</t>
  </si>
  <si>
    <t>SERVICIOS DE ALQUILER EQUIPOS</t>
  </si>
  <si>
    <t>B1500000465 B1500000468</t>
  </si>
  <si>
    <t>12/03/2024 09/04/2024</t>
  </si>
  <si>
    <t>SERVICIO ENERGIA ELECTRICA</t>
  </si>
  <si>
    <t>B1500524214</t>
  </si>
  <si>
    <t>B1500427128</t>
  </si>
  <si>
    <t>ADQUISICION SUMINISTRO DE ALMACEN</t>
  </si>
  <si>
    <t>B1500000154</t>
  </si>
  <si>
    <t>B1500001701</t>
  </si>
  <si>
    <t>E450000041904</t>
  </si>
  <si>
    <t>E450000042623</t>
  </si>
  <si>
    <t>E450000041884</t>
  </si>
  <si>
    <t>VARA, SRL.</t>
  </si>
  <si>
    <t>ADQUISICION DE LICENCIAS MICROSOFT OFFICE 365</t>
  </si>
  <si>
    <t>B1500000187</t>
  </si>
  <si>
    <t>FL&amp;M COMERCIAL, SRL.</t>
  </si>
  <si>
    <t xml:space="preserve">ADQUISICION DE MATERIALES FERRETEROS </t>
  </si>
  <si>
    <t>B1500001203</t>
  </si>
  <si>
    <t>MUEBLES Y EQUIPOS PARA OFICINA</t>
  </si>
  <si>
    <t>GTB RADIODIFUSORES, SRL.</t>
  </si>
  <si>
    <t>JACQUELINE DEL CARMEN HIDALGO</t>
  </si>
  <si>
    <t>FIS SOLUCIONES, SRL.</t>
  </si>
  <si>
    <t>NESTEVEZ SERVICIOS DE COMUNICACIÓN</t>
  </si>
  <si>
    <t>PUNTOMAC, SRL.</t>
  </si>
  <si>
    <t>2P TECHNOLOGY, SRL.</t>
  </si>
  <si>
    <t>B1500001019</t>
  </si>
  <si>
    <t>HOTELES NACIONALES (SHERATON)</t>
  </si>
  <si>
    <t>SERVICIO HOSPEDAJE Y SALONPARA EL MASTER EN DERECHOLABORAL Y PARTIDOS POLITICOS.</t>
  </si>
  <si>
    <t>B1500001914</t>
  </si>
  <si>
    <t>ADQUISICION CONSUMIBLE PARA IMPRESORA</t>
  </si>
  <si>
    <t>B1500000261</t>
  </si>
  <si>
    <t>SERVICIO DE PUBLICIDAD</t>
  </si>
  <si>
    <t>B1500001258 B1500001277</t>
  </si>
  <si>
    <t xml:space="preserve">FELIPE ARTURO ACOSTA </t>
  </si>
  <si>
    <t>B1500000311</t>
  </si>
  <si>
    <t>SERVICIO DE ASESORIA EN MATERIA DE COMUNICACIÓN Y RELACIONES PUBLICAS.</t>
  </si>
  <si>
    <t>B1500000472</t>
  </si>
  <si>
    <t>JOSE AUGUSTO CABRERA JIMENEZ</t>
  </si>
  <si>
    <t>SERVICIO DE ASESORIA PROFESIONAL CONSTRUCCION DE EDIFICIO</t>
  </si>
  <si>
    <t>B1500000015</t>
  </si>
  <si>
    <t>ADQUISICION DE CARGADORES SANSUMG PARA LAS FLOTAS</t>
  </si>
  <si>
    <t>B1500001149</t>
  </si>
  <si>
    <t>B1500001186</t>
  </si>
  <si>
    <t>PROVESOL PROVEEDORES DE SOLUCIONES, SRL.</t>
  </si>
  <si>
    <t>ADQUISICION DE ACCESORIOS PARA USO DE VEHICULOS</t>
  </si>
  <si>
    <t>B1500001444</t>
  </si>
  <si>
    <t>B1500000044</t>
  </si>
  <si>
    <t>MARISOL TOBAL WILLIANS</t>
  </si>
  <si>
    <t>B1100000164</t>
  </si>
  <si>
    <t>VICTOR GARCIA AIRE ACONDICIONADO</t>
  </si>
  <si>
    <t>ROBERTO ENCARNACION</t>
  </si>
  <si>
    <t>AMARAM ENTERPRISE</t>
  </si>
  <si>
    <t>B1500002836</t>
  </si>
  <si>
    <t>B1500001732</t>
  </si>
  <si>
    <t>SERVICIO DE CATERING</t>
  </si>
  <si>
    <t>B1500001556 B1500001559 B1500001565</t>
  </si>
  <si>
    <t>B1500000004</t>
  </si>
  <si>
    <t>B1500000003</t>
  </si>
  <si>
    <t>ADQUISICION SUMINISTRO MATERIALES DE LIMPIEZA</t>
  </si>
  <si>
    <t>B1500000463</t>
  </si>
  <si>
    <t>SUB-TOTAL</t>
  </si>
  <si>
    <t>SERVICIO DE ALQUILE DE EQUIPO</t>
  </si>
  <si>
    <t>B1500000288</t>
  </si>
  <si>
    <t>COMPLETADO</t>
  </si>
  <si>
    <t>TECNO INNOVATION TIFG, SRL.</t>
  </si>
  <si>
    <t>ADQUISICION E INSTALACION DE AIRES ACONDICIONADOS</t>
  </si>
  <si>
    <t>B1500002837</t>
  </si>
  <si>
    <t>ADQUISICION DE AGUA PURIFICADA</t>
  </si>
  <si>
    <t>B1500173837 B1500174252 B1500174315 B1500171784</t>
  </si>
  <si>
    <t xml:space="preserve">10/04/2024 17/04/2024 25/04/2024 05/04/2024 </t>
  </si>
  <si>
    <t>SERVICIOS HONORARIOS PROFESIONALES.</t>
  </si>
  <si>
    <t>B1500000014</t>
  </si>
  <si>
    <t>SERVICIO DE SUSCRIPCION ANUAL ZOOM PRO.</t>
  </si>
  <si>
    <t xml:space="preserve"> 31/05/2024</t>
  </si>
  <si>
    <t>INSTITUTO POSTAL DOMINICANO.</t>
  </si>
  <si>
    <t>SERVICIO ALQUILER DE PARQUEOS PARA EMPLEADOS.</t>
  </si>
  <si>
    <t>B1500002309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</si>
</sst>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36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u/>
      <sz val="36"/>
      <color theme="1"/>
      <name val="Arial"/>
      <family val="2"/>
    </font>
    <font>
      <sz val="2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3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8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9" fillId="0" borderId="0" xfId="0" applyFont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43" fontId="10" fillId="0" borderId="0" xfId="3" applyFont="1"/>
    <xf numFmtId="43" fontId="0" fillId="0" borderId="0" xfId="0" applyNumberFormat="1"/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3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43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43" fontId="11" fillId="0" borderId="3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43" fontId="11" fillId="0" borderId="3" xfId="0" applyNumberFormat="1" applyFont="1" applyFill="1" applyBorder="1" applyAlignment="1">
      <alignment horizontal="left" vertical="center"/>
    </xf>
    <xf numFmtId="43" fontId="12" fillId="2" borderId="2" xfId="0" applyNumberFormat="1" applyFont="1" applyFill="1" applyBorder="1"/>
    <xf numFmtId="43" fontId="12" fillId="2" borderId="1" xfId="0" applyNumberFormat="1" applyFont="1" applyFill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1" xfId="0" applyFont="1" applyFill="1" applyBorder="1" applyAlignment="1">
      <alignment horizontal="righ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topLeftCell="D52" zoomScale="118" zoomScaleNormal="118" zoomScaleSheetLayoutView="50" workbookViewId="0">
      <selection activeCell="J52" sqref="J52:J53"/>
    </sheetView>
  </sheetViews>
  <sheetFormatPr baseColWidth="10" defaultRowHeight="26.25" x14ac:dyDescent="0.4"/>
  <cols>
    <col min="1" max="1" width="11.5703125" style="2" bestFit="1" customWidth="1"/>
    <col min="2" max="2" width="69.5703125" style="2" customWidth="1"/>
    <col min="3" max="3" width="68.85546875" style="2" customWidth="1"/>
    <col min="4" max="4" width="33.28515625" style="2" customWidth="1"/>
    <col min="5" max="5" width="24.42578125" style="2" customWidth="1"/>
    <col min="6" max="6" width="30.140625" style="2" customWidth="1"/>
    <col min="7" max="7" width="23" style="2" customWidth="1"/>
    <col min="8" max="8" width="29.7109375" style="2" customWidth="1"/>
    <col min="9" max="9" width="23.85546875" style="2" customWidth="1"/>
    <col min="10" max="10" width="41.5703125" style="2" customWidth="1"/>
    <col min="11" max="11" width="25.28515625" style="2" bestFit="1" customWidth="1"/>
    <col min="12" max="12" width="14.5703125" style="2" bestFit="1" customWidth="1"/>
    <col min="13" max="16384" width="11.42578125" style="2"/>
  </cols>
  <sheetData>
    <row r="1" spans="1:12" x14ac:dyDescent="0.4">
      <c r="B1" s="3"/>
      <c r="C1" s="3"/>
      <c r="D1" s="3"/>
      <c r="E1" s="3"/>
      <c r="F1" s="3"/>
      <c r="G1" s="3"/>
      <c r="H1" s="3"/>
      <c r="I1" s="3"/>
      <c r="J1" s="3"/>
    </row>
    <row r="2" spans="1:12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ht="27.75" x14ac:dyDescent="0.4">
      <c r="A6" s="50" t="s">
        <v>11</v>
      </c>
      <c r="B6" s="50"/>
      <c r="C6" s="50"/>
      <c r="D6" s="50"/>
      <c r="E6" s="50"/>
      <c r="F6" s="50"/>
      <c r="G6" s="50"/>
      <c r="H6" s="50"/>
      <c r="I6" s="50"/>
      <c r="J6" s="50"/>
    </row>
    <row r="7" spans="1:12" ht="27.75" x14ac:dyDescent="0.4">
      <c r="A7" s="50" t="s">
        <v>16</v>
      </c>
      <c r="B7" s="50"/>
      <c r="C7" s="50"/>
      <c r="D7" s="50"/>
      <c r="E7" s="50"/>
      <c r="F7" s="50"/>
      <c r="G7" s="50"/>
      <c r="H7" s="50"/>
      <c r="I7" s="50"/>
      <c r="J7" s="50"/>
    </row>
    <row r="8" spans="1:12" ht="27.75" x14ac:dyDescent="0.4">
      <c r="A8" s="50" t="s">
        <v>26</v>
      </c>
      <c r="B8" s="50"/>
      <c r="C8" s="50"/>
      <c r="D8" s="50"/>
      <c r="E8" s="50"/>
      <c r="F8" s="50"/>
      <c r="G8" s="50"/>
      <c r="H8" s="50"/>
      <c r="I8" s="50"/>
      <c r="J8" s="50"/>
    </row>
    <row r="9" spans="1:12" ht="27.75" x14ac:dyDescent="0.4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ht="28.5" thickBot="1" x14ac:dyDescent="0.4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2" ht="96.75" customHeight="1" thickBot="1" x14ac:dyDescent="0.45">
      <c r="A11" s="23" t="s">
        <v>17</v>
      </c>
      <c r="B11" s="23" t="s">
        <v>1</v>
      </c>
      <c r="C11" s="23" t="s">
        <v>2</v>
      </c>
      <c r="D11" s="24" t="s">
        <v>3</v>
      </c>
      <c r="E11" s="24" t="s">
        <v>4</v>
      </c>
      <c r="F11" s="24" t="s">
        <v>5</v>
      </c>
      <c r="G11" s="24" t="s">
        <v>22</v>
      </c>
      <c r="H11" s="24" t="s">
        <v>6</v>
      </c>
      <c r="I11" s="24" t="s">
        <v>7</v>
      </c>
      <c r="J11" s="24" t="s">
        <v>15</v>
      </c>
      <c r="L11" s="5"/>
    </row>
    <row r="12" spans="1:12" s="8" customFormat="1" ht="103.5" customHeight="1" thickBot="1" x14ac:dyDescent="0.45">
      <c r="A12" s="25">
        <v>1</v>
      </c>
      <c r="B12" s="25" t="s">
        <v>27</v>
      </c>
      <c r="C12" s="26" t="s">
        <v>54</v>
      </c>
      <c r="D12" s="27" t="s">
        <v>55</v>
      </c>
      <c r="E12" s="28">
        <v>45378</v>
      </c>
      <c r="F12" s="29">
        <v>247800</v>
      </c>
      <c r="G12" s="30">
        <v>45413</v>
      </c>
      <c r="H12" s="31">
        <v>237300</v>
      </c>
      <c r="I12" s="31"/>
      <c r="J12" s="32" t="s">
        <v>159</v>
      </c>
      <c r="K12" s="6"/>
      <c r="L12" s="7"/>
    </row>
    <row r="13" spans="1:12" ht="123" customHeight="1" thickBot="1" x14ac:dyDescent="0.45">
      <c r="A13" s="33">
        <v>2</v>
      </c>
      <c r="B13" s="25" t="s">
        <v>28</v>
      </c>
      <c r="C13" s="34" t="s">
        <v>56</v>
      </c>
      <c r="D13" s="35" t="s">
        <v>57</v>
      </c>
      <c r="E13" s="36" t="s">
        <v>58</v>
      </c>
      <c r="F13" s="29">
        <v>306387</v>
      </c>
      <c r="G13" s="30">
        <v>45413</v>
      </c>
      <c r="H13" s="29">
        <v>293404.5</v>
      </c>
      <c r="I13" s="29"/>
      <c r="J13" s="32" t="s">
        <v>159</v>
      </c>
      <c r="K13" s="6"/>
      <c r="L13" s="5"/>
    </row>
    <row r="14" spans="1:12" ht="83.25" customHeight="1" thickBot="1" x14ac:dyDescent="0.45">
      <c r="A14" s="33">
        <v>3</v>
      </c>
      <c r="B14" s="25" t="s">
        <v>29</v>
      </c>
      <c r="C14" s="34" t="s">
        <v>59</v>
      </c>
      <c r="D14" s="35" t="s">
        <v>60</v>
      </c>
      <c r="E14" s="36">
        <v>45397</v>
      </c>
      <c r="F14" s="29">
        <v>70615</v>
      </c>
      <c r="G14" s="30">
        <v>45413</v>
      </c>
      <c r="H14" s="29">
        <v>67622.84</v>
      </c>
      <c r="I14" s="29"/>
      <c r="J14" s="32" t="s">
        <v>159</v>
      </c>
      <c r="K14" s="6"/>
      <c r="L14" s="5"/>
    </row>
    <row r="15" spans="1:12" ht="81" customHeight="1" thickBot="1" x14ac:dyDescent="0.45">
      <c r="A15" s="33">
        <v>4</v>
      </c>
      <c r="B15" s="25" t="s">
        <v>30</v>
      </c>
      <c r="C15" s="34" t="s">
        <v>61</v>
      </c>
      <c r="D15" s="35" t="s">
        <v>62</v>
      </c>
      <c r="E15" s="36">
        <v>45401</v>
      </c>
      <c r="F15" s="29">
        <v>59000</v>
      </c>
      <c r="G15" s="30">
        <v>45413</v>
      </c>
      <c r="H15" s="29">
        <v>56500</v>
      </c>
      <c r="I15" s="29"/>
      <c r="J15" s="32" t="s">
        <v>159</v>
      </c>
      <c r="K15" s="6"/>
      <c r="L15" s="5"/>
    </row>
    <row r="16" spans="1:12" s="8" customFormat="1" ht="86.25" customHeight="1" thickBot="1" x14ac:dyDescent="0.45">
      <c r="A16" s="33">
        <v>5</v>
      </c>
      <c r="B16" s="25" t="s">
        <v>31</v>
      </c>
      <c r="C16" s="26" t="s">
        <v>63</v>
      </c>
      <c r="D16" s="27" t="s">
        <v>64</v>
      </c>
      <c r="E16" s="28">
        <v>45352</v>
      </c>
      <c r="F16" s="29">
        <v>13688</v>
      </c>
      <c r="G16" s="30">
        <v>45413</v>
      </c>
      <c r="H16" s="31">
        <v>13108</v>
      </c>
      <c r="I16" s="31"/>
      <c r="J16" s="32" t="s">
        <v>159</v>
      </c>
      <c r="K16" s="6"/>
      <c r="L16" s="7"/>
    </row>
    <row r="17" spans="1:12" ht="88.5" customHeight="1" thickBot="1" x14ac:dyDescent="0.45">
      <c r="A17" s="25">
        <v>6</v>
      </c>
      <c r="B17" s="25" t="s">
        <v>32</v>
      </c>
      <c r="C17" s="34" t="s">
        <v>66</v>
      </c>
      <c r="D17" s="35" t="s">
        <v>65</v>
      </c>
      <c r="E17" s="36">
        <v>45406</v>
      </c>
      <c r="F17" s="29">
        <v>4500</v>
      </c>
      <c r="G17" s="30">
        <v>45413</v>
      </c>
      <c r="H17" s="29">
        <v>4050</v>
      </c>
      <c r="I17" s="29"/>
      <c r="J17" s="32" t="s">
        <v>159</v>
      </c>
      <c r="K17" s="6"/>
      <c r="L17" s="5"/>
    </row>
    <row r="18" spans="1:12" ht="103.5" customHeight="1" thickBot="1" x14ac:dyDescent="0.45">
      <c r="A18" s="33">
        <v>7</v>
      </c>
      <c r="B18" s="25" t="s">
        <v>33</v>
      </c>
      <c r="C18" s="26" t="s">
        <v>67</v>
      </c>
      <c r="D18" s="35" t="s">
        <v>68</v>
      </c>
      <c r="E18" s="36">
        <v>45390</v>
      </c>
      <c r="F18" s="29">
        <v>76700</v>
      </c>
      <c r="G18" s="30">
        <v>45413</v>
      </c>
      <c r="H18" s="29">
        <v>69940</v>
      </c>
      <c r="I18" s="29"/>
      <c r="J18" s="32" t="s">
        <v>159</v>
      </c>
      <c r="K18" s="6"/>
      <c r="L18" s="5"/>
    </row>
    <row r="19" spans="1:12" ht="103.5" customHeight="1" thickBot="1" x14ac:dyDescent="0.45">
      <c r="A19" s="33">
        <v>8</v>
      </c>
      <c r="B19" s="25" t="s">
        <v>33</v>
      </c>
      <c r="C19" s="26" t="s">
        <v>157</v>
      </c>
      <c r="D19" s="35" t="s">
        <v>158</v>
      </c>
      <c r="E19" s="36">
        <v>45390</v>
      </c>
      <c r="F19" s="29">
        <v>47200</v>
      </c>
      <c r="G19" s="30">
        <v>45413</v>
      </c>
      <c r="H19" s="37">
        <v>43040</v>
      </c>
      <c r="I19" s="29"/>
      <c r="J19" s="32" t="s">
        <v>159</v>
      </c>
      <c r="K19" s="6"/>
      <c r="L19" s="5"/>
    </row>
    <row r="20" spans="1:12" ht="294" customHeight="1" thickBot="1" x14ac:dyDescent="0.45">
      <c r="A20" s="33">
        <v>9</v>
      </c>
      <c r="B20" s="25" t="s">
        <v>34</v>
      </c>
      <c r="C20" s="34" t="s">
        <v>69</v>
      </c>
      <c r="D20" s="35" t="s">
        <v>70</v>
      </c>
      <c r="E20" s="36" t="s">
        <v>71</v>
      </c>
      <c r="F20" s="29">
        <v>56250</v>
      </c>
      <c r="G20" s="30">
        <v>45413</v>
      </c>
      <c r="H20" s="37">
        <v>53437.5</v>
      </c>
      <c r="I20" s="29"/>
      <c r="J20" s="32" t="s">
        <v>159</v>
      </c>
      <c r="K20" s="6"/>
      <c r="L20" s="5"/>
    </row>
    <row r="21" spans="1:12" ht="76.5" customHeight="1" thickBot="1" x14ac:dyDescent="0.45">
      <c r="A21" s="33">
        <v>10</v>
      </c>
      <c r="B21" s="25" t="s">
        <v>72</v>
      </c>
      <c r="C21" s="34" t="s">
        <v>73</v>
      </c>
      <c r="D21" s="35" t="s">
        <v>74</v>
      </c>
      <c r="E21" s="36">
        <v>45383</v>
      </c>
      <c r="F21" s="37">
        <v>47200</v>
      </c>
      <c r="G21" s="38">
        <v>45413</v>
      </c>
      <c r="H21" s="37">
        <v>45200</v>
      </c>
      <c r="I21" s="29"/>
      <c r="J21" s="32" t="s">
        <v>159</v>
      </c>
      <c r="K21" s="6"/>
      <c r="L21" s="5"/>
    </row>
    <row r="22" spans="1:12" ht="77.25" customHeight="1" thickBot="1" x14ac:dyDescent="0.45">
      <c r="A22" s="33">
        <v>11</v>
      </c>
      <c r="B22" s="25" t="s">
        <v>25</v>
      </c>
      <c r="C22" s="34" t="s">
        <v>75</v>
      </c>
      <c r="D22" s="35" t="s">
        <v>76</v>
      </c>
      <c r="E22" s="36">
        <v>45401</v>
      </c>
      <c r="F22" s="37">
        <v>52215</v>
      </c>
      <c r="G22" s="38">
        <v>45415</v>
      </c>
      <c r="H22" s="39">
        <v>50002.5</v>
      </c>
      <c r="I22" s="29"/>
      <c r="J22" s="32" t="s">
        <v>159</v>
      </c>
      <c r="K22" s="6"/>
      <c r="L22" s="5"/>
    </row>
    <row r="23" spans="1:12" s="8" customFormat="1" ht="85.5" customHeight="1" thickBot="1" x14ac:dyDescent="0.45">
      <c r="A23" s="25">
        <v>12</v>
      </c>
      <c r="B23" s="25" t="s">
        <v>23</v>
      </c>
      <c r="C23" s="26" t="s">
        <v>77</v>
      </c>
      <c r="D23" s="27" t="s">
        <v>78</v>
      </c>
      <c r="E23" s="28">
        <v>45400</v>
      </c>
      <c r="F23" s="39">
        <v>22113.79</v>
      </c>
      <c r="G23" s="38">
        <v>45415</v>
      </c>
      <c r="H23" s="39">
        <v>21176.77</v>
      </c>
      <c r="I23" s="31"/>
      <c r="J23" s="32" t="s">
        <v>159</v>
      </c>
      <c r="K23" s="6"/>
      <c r="L23" s="7"/>
    </row>
    <row r="24" spans="1:12" ht="91.5" customHeight="1" thickBot="1" x14ac:dyDescent="0.45">
      <c r="A24" s="33">
        <v>13</v>
      </c>
      <c r="B24" s="25" t="s">
        <v>35</v>
      </c>
      <c r="C24" s="26" t="s">
        <v>66</v>
      </c>
      <c r="D24" s="27" t="s">
        <v>79</v>
      </c>
      <c r="E24" s="28">
        <v>45406</v>
      </c>
      <c r="F24" s="39">
        <v>5000</v>
      </c>
      <c r="G24" s="30">
        <v>45415</v>
      </c>
      <c r="H24" s="39">
        <v>4900</v>
      </c>
      <c r="I24" s="29"/>
      <c r="J24" s="32" t="s">
        <v>159</v>
      </c>
      <c r="K24" s="6"/>
      <c r="L24" s="5"/>
    </row>
    <row r="25" spans="1:12" s="8" customFormat="1" ht="102.75" customHeight="1" thickBot="1" x14ac:dyDescent="0.45">
      <c r="A25" s="33">
        <v>14</v>
      </c>
      <c r="B25" s="25" t="s">
        <v>24</v>
      </c>
      <c r="C25" s="26" t="s">
        <v>80</v>
      </c>
      <c r="D25" s="27" t="s">
        <v>81</v>
      </c>
      <c r="E25" s="28">
        <v>45413</v>
      </c>
      <c r="F25" s="39">
        <v>3611550.47</v>
      </c>
      <c r="G25" s="30">
        <v>45415</v>
      </c>
      <c r="H25" s="39">
        <v>3611550.47</v>
      </c>
      <c r="I25" s="31"/>
      <c r="J25" s="32" t="s">
        <v>159</v>
      </c>
      <c r="K25" s="6"/>
      <c r="L25" s="7"/>
    </row>
    <row r="26" spans="1:12" s="8" customFormat="1" ht="85.5" customHeight="1" thickBot="1" x14ac:dyDescent="0.45">
      <c r="A26" s="33">
        <v>15</v>
      </c>
      <c r="B26" s="25" t="s">
        <v>36</v>
      </c>
      <c r="C26" s="26" t="s">
        <v>39</v>
      </c>
      <c r="D26" s="27" t="s">
        <v>40</v>
      </c>
      <c r="E26" s="28">
        <v>45408</v>
      </c>
      <c r="F26" s="39">
        <v>175140.72</v>
      </c>
      <c r="G26" s="30">
        <v>45420</v>
      </c>
      <c r="H26" s="39">
        <v>168404.54</v>
      </c>
      <c r="I26" s="31"/>
      <c r="J26" s="32" t="s">
        <v>159</v>
      </c>
      <c r="K26" s="6"/>
      <c r="L26" s="7"/>
    </row>
    <row r="27" spans="1:12" s="8" customFormat="1" ht="96" customHeight="1" thickBot="1" x14ac:dyDescent="0.45">
      <c r="A27" s="33">
        <v>16</v>
      </c>
      <c r="B27" s="25" t="s">
        <v>37</v>
      </c>
      <c r="C27" s="26" t="s">
        <v>82</v>
      </c>
      <c r="D27" s="27" t="s">
        <v>83</v>
      </c>
      <c r="E27" s="28">
        <v>45401</v>
      </c>
      <c r="F27" s="39">
        <v>50000</v>
      </c>
      <c r="G27" s="30">
        <v>45420</v>
      </c>
      <c r="H27" s="39">
        <v>50000</v>
      </c>
      <c r="I27" s="31"/>
      <c r="J27" s="32" t="s">
        <v>159</v>
      </c>
      <c r="K27" s="6"/>
      <c r="L27" s="7"/>
    </row>
    <row r="28" spans="1:12" s="8" customFormat="1" ht="84.75" customHeight="1" thickBot="1" x14ac:dyDescent="0.45">
      <c r="A28" s="25">
        <v>17</v>
      </c>
      <c r="B28" s="25" t="s">
        <v>84</v>
      </c>
      <c r="C28" s="26" t="s">
        <v>66</v>
      </c>
      <c r="D28" s="27" t="s">
        <v>85</v>
      </c>
      <c r="E28" s="28">
        <v>45412</v>
      </c>
      <c r="F28" s="39">
        <v>219834</v>
      </c>
      <c r="G28" s="30">
        <v>45420</v>
      </c>
      <c r="H28" s="39">
        <v>167670</v>
      </c>
      <c r="I28" s="31"/>
      <c r="J28" s="32" t="s">
        <v>159</v>
      </c>
      <c r="K28" s="6"/>
      <c r="L28" s="7"/>
    </row>
    <row r="29" spans="1:12" s="8" customFormat="1" ht="81" customHeight="1" thickBot="1" x14ac:dyDescent="0.45">
      <c r="A29" s="33">
        <v>18</v>
      </c>
      <c r="B29" s="25" t="s">
        <v>38</v>
      </c>
      <c r="C29" s="26" t="s">
        <v>66</v>
      </c>
      <c r="D29" s="27" t="s">
        <v>86</v>
      </c>
      <c r="E29" s="28">
        <v>45412</v>
      </c>
      <c r="F29" s="39">
        <v>58622.400000000001</v>
      </c>
      <c r="G29" s="30">
        <v>45420</v>
      </c>
      <c r="H29" s="39">
        <v>44712</v>
      </c>
      <c r="I29" s="31"/>
      <c r="J29" s="32" t="s">
        <v>159</v>
      </c>
      <c r="K29" s="6"/>
      <c r="L29" s="7"/>
    </row>
    <row r="30" spans="1:12" s="8" customFormat="1" ht="79.5" customHeight="1" thickBot="1" x14ac:dyDescent="0.45">
      <c r="A30" s="33">
        <v>19</v>
      </c>
      <c r="B30" s="25" t="s">
        <v>31</v>
      </c>
      <c r="C30" s="26" t="s">
        <v>87</v>
      </c>
      <c r="D30" s="27" t="s">
        <v>88</v>
      </c>
      <c r="E30" s="28">
        <v>45383</v>
      </c>
      <c r="F30" s="39">
        <v>13688</v>
      </c>
      <c r="G30" s="30">
        <v>45420</v>
      </c>
      <c r="H30" s="39">
        <v>13108</v>
      </c>
      <c r="I30" s="31"/>
      <c r="J30" s="32" t="s">
        <v>159</v>
      </c>
      <c r="K30" s="6"/>
      <c r="L30" s="7"/>
    </row>
    <row r="31" spans="1:12" s="8" customFormat="1" ht="87" customHeight="1" thickBot="1" x14ac:dyDescent="0.45">
      <c r="A31" s="33">
        <v>20</v>
      </c>
      <c r="B31" s="25" t="s">
        <v>41</v>
      </c>
      <c r="C31" s="26" t="s">
        <v>66</v>
      </c>
      <c r="D31" s="27" t="s">
        <v>90</v>
      </c>
      <c r="E31" s="28">
        <v>45420</v>
      </c>
      <c r="F31" s="39">
        <v>4500</v>
      </c>
      <c r="G31" s="30">
        <v>45427</v>
      </c>
      <c r="H31" s="39">
        <v>4050</v>
      </c>
      <c r="I31" s="31"/>
      <c r="J31" s="32" t="s">
        <v>159</v>
      </c>
      <c r="K31" s="6"/>
      <c r="L31" s="7"/>
    </row>
    <row r="32" spans="1:12" s="8" customFormat="1" ht="85.5" customHeight="1" thickBot="1" x14ac:dyDescent="0.45">
      <c r="A32" s="33">
        <v>21</v>
      </c>
      <c r="B32" s="25" t="s">
        <v>42</v>
      </c>
      <c r="C32" s="26" t="s">
        <v>66</v>
      </c>
      <c r="D32" s="27" t="s">
        <v>89</v>
      </c>
      <c r="E32" s="28">
        <v>45420</v>
      </c>
      <c r="F32" s="39">
        <v>4500</v>
      </c>
      <c r="G32" s="30">
        <v>45427</v>
      </c>
      <c r="H32" s="39">
        <v>4050</v>
      </c>
      <c r="I32" s="31"/>
      <c r="J32" s="32" t="s">
        <v>159</v>
      </c>
      <c r="K32" s="6"/>
      <c r="L32" s="7"/>
    </row>
    <row r="33" spans="1:12" s="8" customFormat="1" ht="71.25" customHeight="1" thickBot="1" x14ac:dyDescent="0.45">
      <c r="A33" s="25">
        <v>22</v>
      </c>
      <c r="B33" s="25" t="s">
        <v>43</v>
      </c>
      <c r="C33" s="26" t="s">
        <v>99</v>
      </c>
      <c r="D33" s="27" t="s">
        <v>101</v>
      </c>
      <c r="E33" s="28">
        <v>45412</v>
      </c>
      <c r="F33" s="39">
        <v>194.89</v>
      </c>
      <c r="G33" s="30">
        <v>45427</v>
      </c>
      <c r="H33" s="39">
        <v>185.15</v>
      </c>
      <c r="I33" s="31"/>
      <c r="J33" s="32" t="s">
        <v>159</v>
      </c>
      <c r="K33" s="6"/>
      <c r="L33" s="7"/>
    </row>
    <row r="34" spans="1:12" s="8" customFormat="1" ht="69" customHeight="1" thickBot="1" x14ac:dyDescent="0.45">
      <c r="A34" s="33">
        <v>23</v>
      </c>
      <c r="B34" s="25" t="s">
        <v>44</v>
      </c>
      <c r="C34" s="26" t="s">
        <v>99</v>
      </c>
      <c r="D34" s="27" t="s">
        <v>100</v>
      </c>
      <c r="E34" s="28">
        <v>45412</v>
      </c>
      <c r="F34" s="39">
        <v>383729</v>
      </c>
      <c r="G34" s="30">
        <v>45427</v>
      </c>
      <c r="H34" s="39">
        <v>364542.55</v>
      </c>
      <c r="I34" s="31"/>
      <c r="J34" s="32" t="s">
        <v>159</v>
      </c>
      <c r="K34" s="6"/>
      <c r="L34" s="7"/>
    </row>
    <row r="35" spans="1:12" s="8" customFormat="1" ht="87" customHeight="1" thickBot="1" x14ac:dyDescent="0.45">
      <c r="A35" s="33">
        <v>24</v>
      </c>
      <c r="B35" s="25" t="s">
        <v>45</v>
      </c>
      <c r="C35" s="26" t="s">
        <v>48</v>
      </c>
      <c r="D35" s="27" t="s">
        <v>107</v>
      </c>
      <c r="E35" s="28">
        <v>45409</v>
      </c>
      <c r="F35" s="39">
        <v>248488.77</v>
      </c>
      <c r="G35" s="30">
        <v>45427</v>
      </c>
      <c r="H35" s="39">
        <v>248488.77</v>
      </c>
      <c r="I35" s="31"/>
      <c r="J35" s="32" t="s">
        <v>159</v>
      </c>
      <c r="K35" s="6"/>
      <c r="L35" s="7"/>
    </row>
    <row r="36" spans="1:12" s="8" customFormat="1" ht="84" customHeight="1" thickBot="1" x14ac:dyDescent="0.45">
      <c r="A36" s="33">
        <v>25</v>
      </c>
      <c r="B36" s="25" t="s">
        <v>45</v>
      </c>
      <c r="C36" s="26" t="s">
        <v>47</v>
      </c>
      <c r="D36" s="27" t="s">
        <v>105</v>
      </c>
      <c r="E36" s="28">
        <v>45409</v>
      </c>
      <c r="F36" s="39">
        <v>215335.79</v>
      </c>
      <c r="G36" s="30">
        <v>45427</v>
      </c>
      <c r="H36" s="39">
        <v>215335.79</v>
      </c>
      <c r="I36" s="31"/>
      <c r="J36" s="32" t="s">
        <v>159</v>
      </c>
      <c r="K36" s="6"/>
      <c r="L36" s="7"/>
    </row>
    <row r="37" spans="1:12" s="8" customFormat="1" ht="83.25" customHeight="1" thickBot="1" x14ac:dyDescent="0.45">
      <c r="A37" s="33">
        <v>26</v>
      </c>
      <c r="B37" s="25" t="s">
        <v>45</v>
      </c>
      <c r="C37" s="26" t="s">
        <v>46</v>
      </c>
      <c r="D37" s="27" t="s">
        <v>106</v>
      </c>
      <c r="E37" s="28">
        <v>45409</v>
      </c>
      <c r="F37" s="39">
        <v>16328</v>
      </c>
      <c r="G37" s="30">
        <v>45427</v>
      </c>
      <c r="H37" s="39">
        <v>16328</v>
      </c>
      <c r="I37" s="31"/>
      <c r="J37" s="32" t="s">
        <v>159</v>
      </c>
      <c r="K37" s="6"/>
      <c r="L37" s="7"/>
    </row>
    <row r="38" spans="1:12" s="8" customFormat="1" ht="80.25" customHeight="1" thickBot="1" x14ac:dyDescent="0.45">
      <c r="A38" s="33">
        <v>27</v>
      </c>
      <c r="B38" s="25" t="s">
        <v>49</v>
      </c>
      <c r="C38" s="26" t="s">
        <v>93</v>
      </c>
      <c r="D38" s="27" t="s">
        <v>94</v>
      </c>
      <c r="E38" s="28" t="s">
        <v>95</v>
      </c>
      <c r="F38" s="39">
        <v>117267.2</v>
      </c>
      <c r="G38" s="30">
        <v>45427</v>
      </c>
      <c r="H38" s="39">
        <v>111895.2</v>
      </c>
      <c r="I38" s="31"/>
      <c r="J38" s="32" t="s">
        <v>159</v>
      </c>
      <c r="K38" s="6"/>
      <c r="L38" s="7"/>
    </row>
    <row r="39" spans="1:12" s="8" customFormat="1" ht="74.25" customHeight="1" thickBot="1" x14ac:dyDescent="0.45">
      <c r="A39" s="25">
        <v>28</v>
      </c>
      <c r="B39" s="25" t="s">
        <v>50</v>
      </c>
      <c r="C39" s="26" t="s">
        <v>91</v>
      </c>
      <c r="D39" s="27" t="s">
        <v>92</v>
      </c>
      <c r="E39" s="28">
        <v>45384</v>
      </c>
      <c r="F39" s="39">
        <v>36510.5</v>
      </c>
      <c r="G39" s="30">
        <v>45427</v>
      </c>
      <c r="H39" s="39">
        <v>34963.440000000002</v>
      </c>
      <c r="I39" s="31"/>
      <c r="J39" s="32" t="s">
        <v>159</v>
      </c>
      <c r="K39" s="6"/>
      <c r="L39" s="7"/>
    </row>
    <row r="40" spans="1:12" s="8" customFormat="1" ht="77.25" customHeight="1" thickBot="1" x14ac:dyDescent="0.45">
      <c r="A40" s="33">
        <v>29</v>
      </c>
      <c r="B40" s="25" t="s">
        <v>51</v>
      </c>
      <c r="C40" s="26" t="s">
        <v>96</v>
      </c>
      <c r="D40" s="27" t="s">
        <v>97</v>
      </c>
      <c r="E40" s="28" t="s">
        <v>98</v>
      </c>
      <c r="F40" s="39">
        <v>56184.66</v>
      </c>
      <c r="G40" s="30">
        <v>45427</v>
      </c>
      <c r="H40" s="39">
        <v>51232.79</v>
      </c>
      <c r="I40" s="31"/>
      <c r="J40" s="32" t="s">
        <v>159</v>
      </c>
      <c r="K40" s="6"/>
      <c r="L40" s="7"/>
    </row>
    <row r="41" spans="1:12" s="8" customFormat="1" ht="97.5" customHeight="1" thickBot="1" x14ac:dyDescent="0.45">
      <c r="A41" s="33">
        <v>30</v>
      </c>
      <c r="B41" s="25" t="s">
        <v>52</v>
      </c>
      <c r="C41" s="26" t="s">
        <v>102</v>
      </c>
      <c r="D41" s="27" t="s">
        <v>103</v>
      </c>
      <c r="E41" s="28">
        <v>45386</v>
      </c>
      <c r="F41" s="39">
        <v>50199.32</v>
      </c>
      <c r="G41" s="30">
        <v>45427</v>
      </c>
      <c r="H41" s="39">
        <v>48072.23</v>
      </c>
      <c r="I41" s="39"/>
      <c r="J41" s="32" t="s">
        <v>159</v>
      </c>
      <c r="K41" s="13"/>
      <c r="L41" s="7"/>
    </row>
    <row r="42" spans="1:12" s="8" customFormat="1" ht="84.75" customHeight="1" thickBot="1" x14ac:dyDescent="0.45">
      <c r="A42" s="33">
        <v>31</v>
      </c>
      <c r="B42" s="25" t="s">
        <v>53</v>
      </c>
      <c r="C42" s="26" t="s">
        <v>59</v>
      </c>
      <c r="D42" s="27" t="s">
        <v>104</v>
      </c>
      <c r="E42" s="28">
        <v>45397</v>
      </c>
      <c r="F42" s="39">
        <v>211574</v>
      </c>
      <c r="G42" s="30">
        <v>45427</v>
      </c>
      <c r="H42" s="39">
        <v>202609</v>
      </c>
      <c r="I42" s="39"/>
      <c r="J42" s="32" t="s">
        <v>159</v>
      </c>
      <c r="K42" s="13"/>
      <c r="L42" s="7"/>
    </row>
    <row r="43" spans="1:12" s="8" customFormat="1" ht="78" customHeight="1" thickBot="1" x14ac:dyDescent="0.45">
      <c r="A43" s="33">
        <v>32</v>
      </c>
      <c r="B43" s="25" t="s">
        <v>108</v>
      </c>
      <c r="C43" s="26" t="s">
        <v>109</v>
      </c>
      <c r="D43" s="27" t="s">
        <v>110</v>
      </c>
      <c r="E43" s="28">
        <v>45387</v>
      </c>
      <c r="F43" s="39">
        <v>27576.6</v>
      </c>
      <c r="G43" s="30">
        <v>45429</v>
      </c>
      <c r="H43" s="39">
        <v>26408.1</v>
      </c>
      <c r="I43" s="39"/>
      <c r="J43" s="32" t="s">
        <v>159</v>
      </c>
      <c r="K43" s="13"/>
      <c r="L43" s="7"/>
    </row>
    <row r="44" spans="1:12" s="8" customFormat="1" ht="84.75" customHeight="1" thickBot="1" x14ac:dyDescent="0.45">
      <c r="A44" s="33">
        <v>33</v>
      </c>
      <c r="B44" s="25" t="s">
        <v>111</v>
      </c>
      <c r="C44" s="26" t="s">
        <v>112</v>
      </c>
      <c r="D44" s="27" t="s">
        <v>113</v>
      </c>
      <c r="E44" s="28">
        <v>45391</v>
      </c>
      <c r="F44" s="39">
        <v>79615.78</v>
      </c>
      <c r="G44" s="30">
        <v>45429</v>
      </c>
      <c r="H44" s="39">
        <v>76242.23</v>
      </c>
      <c r="I44" s="39"/>
      <c r="J44" s="32" t="s">
        <v>159</v>
      </c>
      <c r="K44" s="13"/>
      <c r="L44" s="7"/>
    </row>
    <row r="45" spans="1:12" s="8" customFormat="1" ht="107.25" customHeight="1" thickBot="1" x14ac:dyDescent="0.45">
      <c r="A45" s="33">
        <v>34</v>
      </c>
      <c r="B45" s="25" t="s">
        <v>122</v>
      </c>
      <c r="C45" s="26" t="s">
        <v>123</v>
      </c>
      <c r="D45" s="27" t="s">
        <v>124</v>
      </c>
      <c r="E45" s="28">
        <v>45390</v>
      </c>
      <c r="F45" s="39">
        <v>334758.8</v>
      </c>
      <c r="G45" s="30">
        <v>45434</v>
      </c>
      <c r="H45" s="39">
        <v>307344.36</v>
      </c>
      <c r="I45" s="39"/>
      <c r="J45" s="32" t="s">
        <v>159</v>
      </c>
      <c r="K45" s="13"/>
      <c r="L45" s="7"/>
    </row>
    <row r="46" spans="1:12" s="8" customFormat="1" ht="87.75" customHeight="1" thickBot="1" x14ac:dyDescent="0.45">
      <c r="A46" s="33">
        <v>35</v>
      </c>
      <c r="B46" s="25" t="s">
        <v>114</v>
      </c>
      <c r="C46" s="26" t="s">
        <v>59</v>
      </c>
      <c r="D46" s="27" t="s">
        <v>138</v>
      </c>
      <c r="E46" s="28">
        <v>45400</v>
      </c>
      <c r="F46" s="39">
        <v>136679.4</v>
      </c>
      <c r="G46" s="30">
        <v>45434</v>
      </c>
      <c r="H46" s="39">
        <v>130887.9</v>
      </c>
      <c r="I46" s="39"/>
      <c r="J46" s="32" t="s">
        <v>159</v>
      </c>
      <c r="K46" s="13"/>
      <c r="L46" s="7"/>
    </row>
    <row r="47" spans="1:12" s="8" customFormat="1" ht="94.5" customHeight="1" thickBot="1" x14ac:dyDescent="0.45">
      <c r="A47" s="33">
        <v>36</v>
      </c>
      <c r="B47" s="25" t="s">
        <v>115</v>
      </c>
      <c r="C47" s="26" t="s">
        <v>127</v>
      </c>
      <c r="D47" s="27" t="s">
        <v>128</v>
      </c>
      <c r="E47" s="28">
        <v>45419</v>
      </c>
      <c r="F47" s="39">
        <v>295000</v>
      </c>
      <c r="G47" s="30">
        <v>45434</v>
      </c>
      <c r="H47" s="39">
        <v>282500</v>
      </c>
      <c r="I47" s="39"/>
      <c r="J47" s="32" t="s">
        <v>159</v>
      </c>
      <c r="K47" s="13"/>
      <c r="L47" s="7"/>
    </row>
    <row r="48" spans="1:12" s="8" customFormat="1" ht="82.5" customHeight="1" thickBot="1" x14ac:dyDescent="0.45">
      <c r="A48" s="33">
        <v>37</v>
      </c>
      <c r="B48" s="25" t="s">
        <v>116</v>
      </c>
      <c r="C48" s="26" t="s">
        <v>127</v>
      </c>
      <c r="D48" s="27" t="s">
        <v>142</v>
      </c>
      <c r="E48" s="28">
        <v>45373</v>
      </c>
      <c r="F48" s="39">
        <v>123900</v>
      </c>
      <c r="G48" s="30">
        <v>45435</v>
      </c>
      <c r="H48" s="39">
        <v>94500</v>
      </c>
      <c r="I48" s="39"/>
      <c r="J48" s="32" t="s">
        <v>159</v>
      </c>
      <c r="K48" s="13"/>
      <c r="L48" s="7"/>
    </row>
    <row r="49" spans="1:12" s="8" customFormat="1" ht="79.5" customHeight="1" thickBot="1" x14ac:dyDescent="0.45">
      <c r="A49" s="33">
        <v>38</v>
      </c>
      <c r="B49" s="25" t="s">
        <v>117</v>
      </c>
      <c r="C49" s="26" t="s">
        <v>125</v>
      </c>
      <c r="D49" s="27" t="s">
        <v>126</v>
      </c>
      <c r="E49" s="28">
        <v>45404</v>
      </c>
      <c r="F49" s="39">
        <v>232672.4</v>
      </c>
      <c r="G49" s="30">
        <v>45435</v>
      </c>
      <c r="H49" s="39">
        <v>222813.4</v>
      </c>
      <c r="I49" s="39"/>
      <c r="J49" s="32" t="s">
        <v>159</v>
      </c>
      <c r="K49" s="13"/>
      <c r="L49" s="7"/>
    </row>
    <row r="50" spans="1:12" s="8" customFormat="1" ht="108.75" customHeight="1" thickBot="1" x14ac:dyDescent="0.45">
      <c r="A50" s="33">
        <v>39</v>
      </c>
      <c r="B50" s="25" t="s">
        <v>118</v>
      </c>
      <c r="C50" s="26" t="s">
        <v>131</v>
      </c>
      <c r="D50" s="27" t="s">
        <v>132</v>
      </c>
      <c r="E50" s="28">
        <v>45418</v>
      </c>
      <c r="F50" s="39">
        <v>125000</v>
      </c>
      <c r="G50" s="30">
        <v>45435</v>
      </c>
      <c r="H50" s="39">
        <v>119703.39</v>
      </c>
      <c r="I50" s="39"/>
      <c r="J50" s="32" t="s">
        <v>159</v>
      </c>
      <c r="K50" s="13"/>
      <c r="L50" s="7"/>
    </row>
    <row r="51" spans="1:12" s="8" customFormat="1" ht="87.75" customHeight="1" thickBot="1" x14ac:dyDescent="0.45">
      <c r="A51" s="33">
        <v>40</v>
      </c>
      <c r="B51" s="25" t="s">
        <v>119</v>
      </c>
      <c r="C51" s="26" t="s">
        <v>59</v>
      </c>
      <c r="D51" s="27" t="s">
        <v>121</v>
      </c>
      <c r="E51" s="28">
        <v>45432</v>
      </c>
      <c r="F51" s="39">
        <v>156587.75</v>
      </c>
      <c r="G51" s="30">
        <v>45435</v>
      </c>
      <c r="H51" s="39">
        <v>149952.67000000001</v>
      </c>
      <c r="I51" s="39"/>
      <c r="J51" s="32" t="s">
        <v>159</v>
      </c>
      <c r="K51" s="13"/>
      <c r="L51" s="7"/>
    </row>
    <row r="52" spans="1:12" s="8" customFormat="1" ht="81.75" customHeight="1" thickBot="1" x14ac:dyDescent="0.45">
      <c r="A52" s="33">
        <v>41</v>
      </c>
      <c r="B52" s="25" t="s">
        <v>129</v>
      </c>
      <c r="C52" s="26" t="s">
        <v>66</v>
      </c>
      <c r="D52" s="27" t="s">
        <v>130</v>
      </c>
      <c r="E52" s="28">
        <v>45429</v>
      </c>
      <c r="F52" s="39">
        <v>23600</v>
      </c>
      <c r="G52" s="30">
        <v>45436</v>
      </c>
      <c r="H52" s="39">
        <v>18000</v>
      </c>
      <c r="I52" s="39"/>
      <c r="J52" s="32" t="s">
        <v>159</v>
      </c>
      <c r="K52" s="13"/>
      <c r="L52" s="7"/>
    </row>
    <row r="53" spans="1:12" s="8" customFormat="1" ht="85.5" customHeight="1" thickBot="1" x14ac:dyDescent="0.45">
      <c r="A53" s="33">
        <v>42</v>
      </c>
      <c r="B53" s="25" t="s">
        <v>120</v>
      </c>
      <c r="C53" s="26" t="s">
        <v>136</v>
      </c>
      <c r="D53" s="27" t="s">
        <v>137</v>
      </c>
      <c r="E53" s="28">
        <v>45407</v>
      </c>
      <c r="F53" s="39">
        <v>170510</v>
      </c>
      <c r="G53" s="30">
        <v>45436</v>
      </c>
      <c r="H53" s="39">
        <v>163285</v>
      </c>
      <c r="I53" s="39"/>
      <c r="J53" s="32" t="s">
        <v>159</v>
      </c>
      <c r="K53" s="13"/>
      <c r="L53" s="7"/>
    </row>
    <row r="54" spans="1:12" s="8" customFormat="1" ht="78" customHeight="1" thickBot="1" x14ac:dyDescent="0.45">
      <c r="A54" s="33">
        <v>43</v>
      </c>
      <c r="B54" s="25" t="s">
        <v>133</v>
      </c>
      <c r="C54" s="26" t="s">
        <v>166</v>
      </c>
      <c r="D54" s="27" t="s">
        <v>167</v>
      </c>
      <c r="E54" s="28">
        <v>45390</v>
      </c>
      <c r="F54" s="39">
        <v>150000</v>
      </c>
      <c r="G54" s="30">
        <v>45413</v>
      </c>
      <c r="H54" s="39">
        <v>114406.78</v>
      </c>
      <c r="I54" s="39"/>
      <c r="J54" s="32" t="s">
        <v>159</v>
      </c>
      <c r="K54" s="13"/>
      <c r="L54" s="7"/>
    </row>
    <row r="55" spans="1:12" s="8" customFormat="1" ht="87.75" customHeight="1" thickBot="1" x14ac:dyDescent="0.45">
      <c r="A55" s="33">
        <v>44</v>
      </c>
      <c r="B55" s="25" t="s">
        <v>133</v>
      </c>
      <c r="C55" s="26" t="s">
        <v>134</v>
      </c>
      <c r="D55" s="27" t="s">
        <v>135</v>
      </c>
      <c r="E55" s="28">
        <v>45425</v>
      </c>
      <c r="F55" s="39">
        <v>150000</v>
      </c>
      <c r="G55" s="30">
        <v>45436</v>
      </c>
      <c r="H55" s="39">
        <v>114406.78</v>
      </c>
      <c r="I55" s="39"/>
      <c r="J55" s="32" t="s">
        <v>159</v>
      </c>
      <c r="K55" s="13"/>
      <c r="L55" s="7"/>
    </row>
    <row r="56" spans="1:12" s="8" customFormat="1" ht="102" customHeight="1" thickBot="1" x14ac:dyDescent="0.45">
      <c r="A56" s="33">
        <v>45</v>
      </c>
      <c r="B56" s="25" t="s">
        <v>139</v>
      </c>
      <c r="C56" s="26" t="s">
        <v>140</v>
      </c>
      <c r="D56" s="27" t="s">
        <v>141</v>
      </c>
      <c r="E56" s="28">
        <v>45413</v>
      </c>
      <c r="F56" s="39">
        <v>201696.88</v>
      </c>
      <c r="G56" s="30">
        <v>45436</v>
      </c>
      <c r="H56" s="39">
        <v>193150.4</v>
      </c>
      <c r="I56" s="39"/>
      <c r="J56" s="32" t="s">
        <v>159</v>
      </c>
      <c r="K56" s="13"/>
      <c r="L56" s="7"/>
    </row>
    <row r="57" spans="1:12" s="8" customFormat="1" ht="81" customHeight="1" thickBot="1" x14ac:dyDescent="0.45">
      <c r="A57" s="33">
        <v>46</v>
      </c>
      <c r="B57" s="25" t="s">
        <v>143</v>
      </c>
      <c r="C57" s="26" t="s">
        <v>66</v>
      </c>
      <c r="D57" s="27" t="s">
        <v>144</v>
      </c>
      <c r="E57" s="28">
        <v>45420</v>
      </c>
      <c r="F57" s="39">
        <v>50000</v>
      </c>
      <c r="G57" s="30">
        <v>45429</v>
      </c>
      <c r="H57" s="39">
        <v>45000</v>
      </c>
      <c r="I57" s="39"/>
      <c r="J57" s="32" t="s">
        <v>159</v>
      </c>
      <c r="K57" s="13"/>
      <c r="L57" s="7"/>
    </row>
    <row r="58" spans="1:12" s="8" customFormat="1" ht="99" customHeight="1" thickBot="1" x14ac:dyDescent="0.45">
      <c r="A58" s="33">
        <v>47</v>
      </c>
      <c r="B58" s="25" t="s">
        <v>145</v>
      </c>
      <c r="C58" s="26" t="s">
        <v>59</v>
      </c>
      <c r="D58" s="27" t="s">
        <v>148</v>
      </c>
      <c r="E58" s="28">
        <v>45415</v>
      </c>
      <c r="F58" s="39">
        <v>201500.01</v>
      </c>
      <c r="G58" s="30">
        <v>45439</v>
      </c>
      <c r="H58" s="39">
        <v>192961.87</v>
      </c>
      <c r="I58" s="39"/>
      <c r="J58" s="32" t="s">
        <v>159</v>
      </c>
      <c r="K58" s="13"/>
      <c r="L58" s="7"/>
    </row>
    <row r="59" spans="1:12" s="8" customFormat="1" ht="82.5" customHeight="1" thickBot="1" x14ac:dyDescent="0.45">
      <c r="A59" s="33">
        <v>48</v>
      </c>
      <c r="B59" s="25" t="s">
        <v>146</v>
      </c>
      <c r="C59" s="26" t="s">
        <v>66</v>
      </c>
      <c r="D59" s="27" t="s">
        <v>153</v>
      </c>
      <c r="E59" s="28">
        <v>45386</v>
      </c>
      <c r="F59" s="39">
        <v>23600</v>
      </c>
      <c r="G59" s="30">
        <v>45439</v>
      </c>
      <c r="H59" s="39">
        <v>18000</v>
      </c>
      <c r="I59" s="39"/>
      <c r="J59" s="32" t="s">
        <v>159</v>
      </c>
      <c r="K59" s="13"/>
      <c r="L59" s="7"/>
    </row>
    <row r="60" spans="1:12" s="8" customFormat="1" ht="75.75" customHeight="1" thickBot="1" x14ac:dyDescent="0.45">
      <c r="A60" s="33">
        <v>49</v>
      </c>
      <c r="B60" s="25" t="s">
        <v>53</v>
      </c>
      <c r="C60" s="26" t="s">
        <v>59</v>
      </c>
      <c r="D60" s="27" t="s">
        <v>149</v>
      </c>
      <c r="E60" s="28">
        <v>45426</v>
      </c>
      <c r="F60" s="39">
        <v>53218</v>
      </c>
      <c r="G60" s="30">
        <v>45440</v>
      </c>
      <c r="H60" s="39">
        <v>50963</v>
      </c>
      <c r="I60" s="39"/>
      <c r="J60" s="32" t="s">
        <v>159</v>
      </c>
      <c r="K60" s="13"/>
      <c r="L60" s="7"/>
    </row>
    <row r="61" spans="1:12" s="8" customFormat="1" ht="97.5" customHeight="1" thickBot="1" x14ac:dyDescent="0.45">
      <c r="A61" s="33">
        <v>50</v>
      </c>
      <c r="B61" s="25" t="s">
        <v>28</v>
      </c>
      <c r="C61" s="26" t="s">
        <v>150</v>
      </c>
      <c r="D61" s="27" t="s">
        <v>151</v>
      </c>
      <c r="E61" s="28">
        <v>45398</v>
      </c>
      <c r="F61" s="39">
        <v>180486.9</v>
      </c>
      <c r="G61" s="30">
        <v>45440</v>
      </c>
      <c r="H61" s="39">
        <v>172839.15</v>
      </c>
      <c r="I61" s="39"/>
      <c r="J61" s="32" t="s">
        <v>159</v>
      </c>
      <c r="K61" s="13"/>
      <c r="L61" s="7"/>
    </row>
    <row r="62" spans="1:12" s="8" customFormat="1" ht="89.25" customHeight="1" thickBot="1" x14ac:dyDescent="0.45">
      <c r="A62" s="33">
        <v>51</v>
      </c>
      <c r="B62" s="25" t="s">
        <v>147</v>
      </c>
      <c r="C62" s="26" t="s">
        <v>154</v>
      </c>
      <c r="D62" s="27" t="s">
        <v>155</v>
      </c>
      <c r="E62" s="28">
        <v>45418</v>
      </c>
      <c r="F62" s="39">
        <v>160507.12</v>
      </c>
      <c r="G62" s="30">
        <v>45441</v>
      </c>
      <c r="H62" s="39">
        <v>153705.97</v>
      </c>
      <c r="I62" s="39"/>
      <c r="J62" s="32" t="s">
        <v>159</v>
      </c>
      <c r="K62" s="13"/>
      <c r="L62" s="7"/>
    </row>
    <row r="63" spans="1:12" s="8" customFormat="1" ht="87.75" customHeight="1" thickBot="1" x14ac:dyDescent="0.45">
      <c r="A63" s="33">
        <v>52</v>
      </c>
      <c r="B63" s="25" t="s">
        <v>146</v>
      </c>
      <c r="C63" s="26" t="s">
        <v>66</v>
      </c>
      <c r="D63" s="27" t="s">
        <v>152</v>
      </c>
      <c r="E63" s="28">
        <v>45386</v>
      </c>
      <c r="F63" s="39">
        <v>181720</v>
      </c>
      <c r="G63" s="30">
        <v>45439</v>
      </c>
      <c r="H63" s="39">
        <v>138600</v>
      </c>
      <c r="I63" s="39"/>
      <c r="J63" s="32" t="s">
        <v>159</v>
      </c>
      <c r="K63" s="13"/>
      <c r="L63" s="7"/>
    </row>
    <row r="64" spans="1:12" s="8" customFormat="1" ht="91.5" customHeight="1" thickBot="1" x14ac:dyDescent="0.45">
      <c r="A64" s="33">
        <v>53</v>
      </c>
      <c r="B64" s="25" t="s">
        <v>145</v>
      </c>
      <c r="C64" s="26" t="s">
        <v>161</v>
      </c>
      <c r="D64" s="27" t="s">
        <v>162</v>
      </c>
      <c r="E64" s="28">
        <v>45418</v>
      </c>
      <c r="F64" s="39">
        <v>234500</v>
      </c>
      <c r="G64" s="30">
        <v>45443</v>
      </c>
      <c r="H64" s="39">
        <v>224563.56</v>
      </c>
      <c r="I64" s="39"/>
      <c r="J64" s="32" t="s">
        <v>159</v>
      </c>
      <c r="K64" s="13"/>
      <c r="L64" s="7"/>
    </row>
    <row r="65" spans="1:12" s="8" customFormat="1" ht="87" customHeight="1" thickBot="1" x14ac:dyDescent="0.45">
      <c r="A65" s="33">
        <v>54</v>
      </c>
      <c r="B65" s="25" t="s">
        <v>160</v>
      </c>
      <c r="C65" s="26" t="s">
        <v>168</v>
      </c>
      <c r="D65" s="27" t="s">
        <v>74</v>
      </c>
      <c r="E65" s="28">
        <v>45414</v>
      </c>
      <c r="F65" s="39">
        <v>30146</v>
      </c>
      <c r="G65" s="30" t="s">
        <v>169</v>
      </c>
      <c r="H65" s="39">
        <v>28638.7</v>
      </c>
      <c r="I65" s="39"/>
      <c r="J65" s="32" t="s">
        <v>159</v>
      </c>
      <c r="K65" s="13"/>
      <c r="L65" s="7"/>
    </row>
    <row r="66" spans="1:12" s="8" customFormat="1" ht="87" customHeight="1" thickBot="1" x14ac:dyDescent="0.45">
      <c r="A66" s="33">
        <v>55</v>
      </c>
      <c r="B66" s="25" t="s">
        <v>170</v>
      </c>
      <c r="C66" s="26" t="s">
        <v>171</v>
      </c>
      <c r="D66" s="27" t="s">
        <v>172</v>
      </c>
      <c r="E66" s="28">
        <v>45383</v>
      </c>
      <c r="F66" s="39">
        <v>30000</v>
      </c>
      <c r="G66" s="30">
        <v>45413</v>
      </c>
      <c r="H66" s="39">
        <v>30000</v>
      </c>
      <c r="I66" s="39"/>
      <c r="J66" s="32" t="s">
        <v>159</v>
      </c>
      <c r="K66" s="13"/>
      <c r="L66" s="7"/>
    </row>
    <row r="67" spans="1:12" s="8" customFormat="1" ht="126.75" customHeight="1" thickBot="1" x14ac:dyDescent="0.45">
      <c r="A67" s="33">
        <v>56</v>
      </c>
      <c r="B67" s="25" t="s">
        <v>34</v>
      </c>
      <c r="C67" s="26" t="s">
        <v>163</v>
      </c>
      <c r="D67" s="27" t="s">
        <v>164</v>
      </c>
      <c r="E67" s="28" t="s">
        <v>165</v>
      </c>
      <c r="F67" s="39">
        <v>45570</v>
      </c>
      <c r="G67" s="30">
        <v>45443</v>
      </c>
      <c r="H67" s="39">
        <v>43291.5</v>
      </c>
      <c r="I67" s="39"/>
      <c r="J67" s="32" t="s">
        <v>159</v>
      </c>
      <c r="K67" s="13"/>
      <c r="L67" s="7"/>
    </row>
    <row r="68" spans="1:12" s="9" customFormat="1" ht="28.5" thickBot="1" x14ac:dyDescent="0.45">
      <c r="A68" s="51" t="s">
        <v>8</v>
      </c>
      <c r="B68" s="51"/>
      <c r="C68" s="51"/>
      <c r="D68" s="51"/>
      <c r="E68" s="51"/>
      <c r="F68" s="40">
        <f>SUM(F12:F67)</f>
        <v>9881162.1500000004</v>
      </c>
      <c r="G68" s="41"/>
      <c r="H68" s="40">
        <f>SUM(H12:H67)</f>
        <v>9429044.8000000026</v>
      </c>
      <c r="I68" s="40">
        <f>SUM(I12:I40)</f>
        <v>0</v>
      </c>
      <c r="J68" s="41"/>
      <c r="L68" s="10"/>
    </row>
    <row r="69" spans="1:12" x14ac:dyDescent="0.4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2" x14ac:dyDescent="0.4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2" x14ac:dyDescent="0.4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2" x14ac:dyDescent="0.4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2" x14ac:dyDescent="0.4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2" x14ac:dyDescent="0.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2" x14ac:dyDescent="0.4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2" x14ac:dyDescent="0.4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2" x14ac:dyDescent="0.4">
      <c r="A77" s="4"/>
      <c r="B77" s="4"/>
      <c r="C77" s="4"/>
      <c r="D77" s="11"/>
      <c r="E77" s="11"/>
      <c r="F77" s="11"/>
      <c r="G77" s="11"/>
      <c r="H77" s="4"/>
      <c r="I77" s="4"/>
      <c r="J77" s="4"/>
    </row>
    <row r="78" spans="1:12" ht="46.5" x14ac:dyDescent="0.7">
      <c r="A78" s="4"/>
      <c r="B78" s="44" t="s">
        <v>9</v>
      </c>
      <c r="C78" s="44"/>
      <c r="D78" s="18"/>
      <c r="E78" s="18"/>
      <c r="F78" s="19"/>
      <c r="G78" s="19"/>
      <c r="H78" s="44" t="s">
        <v>10</v>
      </c>
      <c r="I78" s="44"/>
      <c r="J78" s="44"/>
      <c r="K78" s="20"/>
    </row>
    <row r="79" spans="1:12" ht="46.5" x14ac:dyDescent="0.7">
      <c r="A79" s="4"/>
      <c r="B79" s="45" t="s">
        <v>19</v>
      </c>
      <c r="C79" s="45"/>
      <c r="D79" s="21"/>
      <c r="E79" s="21"/>
      <c r="F79" s="21"/>
      <c r="G79" s="21"/>
      <c r="H79" s="45" t="s">
        <v>18</v>
      </c>
      <c r="I79" s="45"/>
      <c r="J79" s="45"/>
      <c r="K79" s="20"/>
    </row>
    <row r="80" spans="1:12" ht="46.5" x14ac:dyDescent="0.7">
      <c r="A80" s="4"/>
      <c r="B80" s="44" t="s">
        <v>20</v>
      </c>
      <c r="C80" s="44"/>
      <c r="D80" s="18"/>
      <c r="E80" s="18"/>
      <c r="F80" s="18"/>
      <c r="G80" s="18"/>
      <c r="H80" s="44" t="s">
        <v>21</v>
      </c>
      <c r="I80" s="44"/>
      <c r="J80" s="44"/>
      <c r="K80" s="20"/>
    </row>
    <row r="81" spans="1:11" ht="46.5" x14ac:dyDescent="0.7">
      <c r="A81" s="4"/>
      <c r="B81" s="48"/>
      <c r="C81" s="48"/>
      <c r="D81" s="22"/>
      <c r="E81" s="21"/>
      <c r="F81" s="21"/>
      <c r="G81" s="21"/>
      <c r="H81" s="48"/>
      <c r="I81" s="48"/>
      <c r="J81" s="48"/>
      <c r="K81" s="20"/>
    </row>
    <row r="82" spans="1:11" ht="46.5" x14ac:dyDescent="0.7">
      <c r="A82" s="4"/>
      <c r="B82" s="49"/>
      <c r="C82" s="49"/>
      <c r="D82" s="18"/>
      <c r="E82" s="18"/>
      <c r="F82" s="18"/>
      <c r="G82" s="18"/>
      <c r="H82" s="49"/>
      <c r="I82" s="49"/>
      <c r="J82" s="49"/>
      <c r="K82" s="20"/>
    </row>
    <row r="83" spans="1:11" ht="46.5" x14ac:dyDescent="0.7">
      <c r="A83" s="4"/>
      <c r="B83" s="19"/>
      <c r="C83" s="19"/>
      <c r="D83" s="19"/>
      <c r="E83" s="19"/>
      <c r="F83" s="19"/>
      <c r="G83" s="19"/>
      <c r="H83" s="19"/>
      <c r="I83" s="19"/>
      <c r="J83" s="19"/>
      <c r="K83" s="20"/>
    </row>
    <row r="84" spans="1:11" ht="46.5" x14ac:dyDescent="0.7">
      <c r="A84" s="4"/>
      <c r="B84" s="46" t="s">
        <v>14</v>
      </c>
      <c r="C84" s="46"/>
      <c r="D84" s="46"/>
      <c r="E84" s="46"/>
      <c r="F84" s="46"/>
      <c r="G84" s="46"/>
      <c r="H84" s="46"/>
      <c r="I84" s="46"/>
      <c r="J84" s="46"/>
      <c r="K84" s="20"/>
    </row>
    <row r="85" spans="1:11" ht="46.5" x14ac:dyDescent="0.7">
      <c r="A85" s="4"/>
      <c r="B85" s="47" t="s">
        <v>12</v>
      </c>
      <c r="C85" s="47"/>
      <c r="D85" s="47"/>
      <c r="E85" s="47"/>
      <c r="F85" s="47"/>
      <c r="G85" s="47"/>
      <c r="H85" s="47"/>
      <c r="I85" s="47"/>
      <c r="J85" s="47"/>
      <c r="K85" s="20"/>
    </row>
    <row r="86" spans="1:11" ht="46.5" x14ac:dyDescent="0.7">
      <c r="A86" s="4"/>
      <c r="B86" s="46" t="s">
        <v>13</v>
      </c>
      <c r="C86" s="46"/>
      <c r="D86" s="46"/>
      <c r="E86" s="46"/>
      <c r="F86" s="46"/>
      <c r="G86" s="46"/>
      <c r="H86" s="46"/>
      <c r="I86" s="46"/>
      <c r="J86" s="46"/>
      <c r="K86" s="20"/>
    </row>
    <row r="87" spans="1:11" x14ac:dyDescent="0.4">
      <c r="A87" s="4"/>
      <c r="B87" s="43"/>
      <c r="C87" s="43"/>
      <c r="D87" s="43"/>
      <c r="E87" s="12"/>
      <c r="F87" s="12"/>
      <c r="G87" s="12"/>
    </row>
    <row r="88" spans="1:11" x14ac:dyDescent="0.4">
      <c r="B88" s="42"/>
      <c r="C88" s="42"/>
      <c r="D88" s="42"/>
      <c r="E88" s="42"/>
      <c r="F88" s="42"/>
      <c r="G88" s="42"/>
    </row>
  </sheetData>
  <mergeCells count="21">
    <mergeCell ref="A6:J6"/>
    <mergeCell ref="A7:J7"/>
    <mergeCell ref="A8:J8"/>
    <mergeCell ref="A9:J9"/>
    <mergeCell ref="B80:C80"/>
    <mergeCell ref="H80:J80"/>
    <mergeCell ref="A68:E68"/>
    <mergeCell ref="B88:D88"/>
    <mergeCell ref="E88:G88"/>
    <mergeCell ref="B87:D87"/>
    <mergeCell ref="B78:C78"/>
    <mergeCell ref="H78:J78"/>
    <mergeCell ref="B79:C79"/>
    <mergeCell ref="H79:J79"/>
    <mergeCell ref="B84:J84"/>
    <mergeCell ref="B85:J85"/>
    <mergeCell ref="B81:C81"/>
    <mergeCell ref="H81:J81"/>
    <mergeCell ref="B82:C82"/>
    <mergeCell ref="H82:J82"/>
    <mergeCell ref="B86:J8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1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opLeftCell="A43" workbookViewId="0">
      <selection activeCell="B74" sqref="B74:C74"/>
    </sheetView>
  </sheetViews>
  <sheetFormatPr baseColWidth="10" defaultRowHeight="15" x14ac:dyDescent="0.25"/>
  <cols>
    <col min="1" max="1" width="45.85546875" customWidth="1"/>
    <col min="2" max="2" width="16.85546875" style="1" customWidth="1"/>
    <col min="3" max="3" width="15.7109375" style="1" customWidth="1"/>
    <col min="4" max="4" width="14.140625" customWidth="1"/>
    <col min="5" max="5" width="16" style="1" customWidth="1"/>
    <col min="6" max="6" width="14.28515625" style="1" customWidth="1"/>
    <col min="7" max="7" width="13.28515625" customWidth="1"/>
  </cols>
  <sheetData>
    <row r="2" spans="1:7" x14ac:dyDescent="0.25">
      <c r="A2" t="s">
        <v>27</v>
      </c>
      <c r="B2" s="1">
        <v>247800</v>
      </c>
      <c r="C2" s="1">
        <v>237300</v>
      </c>
    </row>
    <row r="3" spans="1:7" x14ac:dyDescent="0.25">
      <c r="A3" t="s">
        <v>28</v>
      </c>
      <c r="B3" s="1">
        <v>306387</v>
      </c>
      <c r="C3" s="1">
        <v>293404.5</v>
      </c>
      <c r="D3" s="1"/>
    </row>
    <row r="4" spans="1:7" x14ac:dyDescent="0.25">
      <c r="A4" t="s">
        <v>29</v>
      </c>
      <c r="B4" s="1">
        <v>70615</v>
      </c>
      <c r="C4" s="1">
        <v>67622.84</v>
      </c>
      <c r="D4" s="1"/>
    </row>
    <row r="5" spans="1:7" x14ac:dyDescent="0.25">
      <c r="A5" t="s">
        <v>30</v>
      </c>
      <c r="B5" s="1">
        <v>59000</v>
      </c>
      <c r="C5" s="1">
        <v>56500</v>
      </c>
      <c r="D5" s="1"/>
    </row>
    <row r="6" spans="1:7" x14ac:dyDescent="0.25">
      <c r="A6" t="s">
        <v>31</v>
      </c>
      <c r="B6" s="1">
        <v>13688</v>
      </c>
      <c r="C6" s="1">
        <v>13108</v>
      </c>
      <c r="D6" s="1"/>
    </row>
    <row r="7" spans="1:7" x14ac:dyDescent="0.25">
      <c r="A7" t="s">
        <v>33</v>
      </c>
      <c r="B7" s="1">
        <v>76700</v>
      </c>
      <c r="C7" s="1">
        <v>69940</v>
      </c>
      <c r="D7" s="1"/>
    </row>
    <row r="8" spans="1:7" x14ac:dyDescent="0.25">
      <c r="A8" t="s">
        <v>33</v>
      </c>
      <c r="B8" s="1">
        <v>47200</v>
      </c>
      <c r="C8" s="1">
        <v>43040</v>
      </c>
      <c r="D8" s="1"/>
    </row>
    <row r="9" spans="1:7" x14ac:dyDescent="0.25">
      <c r="A9" t="s">
        <v>34</v>
      </c>
      <c r="B9" s="1">
        <v>56250</v>
      </c>
      <c r="C9" s="1">
        <v>53437.5</v>
      </c>
      <c r="D9" s="1"/>
    </row>
    <row r="10" spans="1:7" x14ac:dyDescent="0.25">
      <c r="A10" t="s">
        <v>72</v>
      </c>
      <c r="B10" s="1">
        <v>47200</v>
      </c>
      <c r="C10" s="1">
        <v>45200</v>
      </c>
      <c r="D10" s="1"/>
    </row>
    <row r="11" spans="1:7" x14ac:dyDescent="0.25">
      <c r="A11" t="s">
        <v>25</v>
      </c>
      <c r="B11" s="1">
        <v>52215</v>
      </c>
      <c r="C11" s="1">
        <v>50002.5</v>
      </c>
      <c r="D11" s="1"/>
    </row>
    <row r="12" spans="1:7" x14ac:dyDescent="0.25">
      <c r="A12" t="s">
        <v>23</v>
      </c>
      <c r="B12" s="1">
        <v>22113.79</v>
      </c>
      <c r="C12" s="1">
        <v>21176.77</v>
      </c>
      <c r="D12" s="1"/>
    </row>
    <row r="13" spans="1:7" x14ac:dyDescent="0.25">
      <c r="A13" t="s">
        <v>36</v>
      </c>
      <c r="B13" s="1">
        <v>175140.72</v>
      </c>
      <c r="C13" s="1">
        <v>168404.54</v>
      </c>
      <c r="D13" s="1"/>
    </row>
    <row r="14" spans="1:7" x14ac:dyDescent="0.25">
      <c r="A14" t="s">
        <v>31</v>
      </c>
      <c r="B14" s="1">
        <v>13688</v>
      </c>
      <c r="C14" s="1">
        <v>13108</v>
      </c>
      <c r="D14" s="1"/>
    </row>
    <row r="15" spans="1:7" x14ac:dyDescent="0.25">
      <c r="A15" t="s">
        <v>43</v>
      </c>
      <c r="B15" s="1">
        <v>194.89</v>
      </c>
      <c r="C15" s="1">
        <v>185.15</v>
      </c>
      <c r="D15" s="1"/>
      <c r="G15" s="1"/>
    </row>
    <row r="16" spans="1:7" x14ac:dyDescent="0.25">
      <c r="A16" t="s">
        <v>44</v>
      </c>
      <c r="B16" s="1">
        <v>383729</v>
      </c>
      <c r="C16" s="1">
        <v>364542.55</v>
      </c>
      <c r="D16" s="1"/>
    </row>
    <row r="17" spans="1:7" x14ac:dyDescent="0.25">
      <c r="A17" s="1" t="s">
        <v>49</v>
      </c>
      <c r="B17" s="1">
        <v>117267.2</v>
      </c>
      <c r="C17" s="1">
        <v>111895.2</v>
      </c>
      <c r="D17" s="1"/>
    </row>
    <row r="18" spans="1:7" x14ac:dyDescent="0.25">
      <c r="A18" s="1" t="s">
        <v>50</v>
      </c>
      <c r="B18" s="1">
        <v>36510.5</v>
      </c>
      <c r="C18" s="1">
        <v>34963.440000000002</v>
      </c>
      <c r="D18" s="1"/>
    </row>
    <row r="19" spans="1:7" x14ac:dyDescent="0.25">
      <c r="A19" s="1" t="s">
        <v>51</v>
      </c>
      <c r="B19" s="1">
        <v>56184.66</v>
      </c>
      <c r="C19" s="1">
        <v>51232.79</v>
      </c>
      <c r="D19" s="1"/>
    </row>
    <row r="20" spans="1:7" x14ac:dyDescent="0.25">
      <c r="A20" s="1" t="s">
        <v>52</v>
      </c>
      <c r="B20" s="1">
        <v>50199.32</v>
      </c>
      <c r="C20" s="1">
        <v>48072.23</v>
      </c>
      <c r="D20" s="1"/>
    </row>
    <row r="21" spans="1:7" x14ac:dyDescent="0.25">
      <c r="A21" t="s">
        <v>53</v>
      </c>
      <c r="B21" s="1">
        <v>211574</v>
      </c>
      <c r="C21" s="1">
        <v>202609</v>
      </c>
      <c r="D21" s="1"/>
    </row>
    <row r="22" spans="1:7" x14ac:dyDescent="0.25">
      <c r="A22" t="s">
        <v>108</v>
      </c>
      <c r="B22" s="1">
        <v>27576.6</v>
      </c>
      <c r="C22" s="1">
        <v>26408.1</v>
      </c>
      <c r="D22" s="1"/>
    </row>
    <row r="23" spans="1:7" x14ac:dyDescent="0.25">
      <c r="A23" t="s">
        <v>111</v>
      </c>
      <c r="B23" s="1">
        <v>79615.78</v>
      </c>
      <c r="C23" s="1">
        <v>76242.23</v>
      </c>
    </row>
    <row r="24" spans="1:7" x14ac:dyDescent="0.25">
      <c r="A24" t="s">
        <v>122</v>
      </c>
      <c r="B24" s="1">
        <v>334758.8</v>
      </c>
      <c r="C24" s="1">
        <v>307344.36</v>
      </c>
      <c r="G24" s="1"/>
    </row>
    <row r="25" spans="1:7" x14ac:dyDescent="0.25">
      <c r="A25" t="s">
        <v>114</v>
      </c>
      <c r="B25" s="1">
        <v>136679.4</v>
      </c>
      <c r="C25" s="1">
        <v>130887.9</v>
      </c>
    </row>
    <row r="26" spans="1:7" x14ac:dyDescent="0.25">
      <c r="A26" t="s">
        <v>115</v>
      </c>
      <c r="B26" s="1">
        <v>295000</v>
      </c>
      <c r="C26" s="1">
        <v>282500</v>
      </c>
    </row>
    <row r="27" spans="1:7" x14ac:dyDescent="0.25">
      <c r="A27" s="14" t="s">
        <v>117</v>
      </c>
      <c r="B27" s="15">
        <v>232672.4</v>
      </c>
      <c r="C27" s="15">
        <v>222813.4</v>
      </c>
    </row>
    <row r="28" spans="1:7" x14ac:dyDescent="0.25">
      <c r="A28" s="14" t="s">
        <v>118</v>
      </c>
      <c r="B28" s="15">
        <v>125000</v>
      </c>
      <c r="C28" s="15">
        <v>119703.39</v>
      </c>
    </row>
    <row r="29" spans="1:7" x14ac:dyDescent="0.25">
      <c r="A29" t="s">
        <v>119</v>
      </c>
      <c r="B29" s="1">
        <v>156587.75</v>
      </c>
      <c r="C29" s="1">
        <v>149952.67000000001</v>
      </c>
    </row>
    <row r="30" spans="1:7" x14ac:dyDescent="0.25">
      <c r="A30" s="14" t="s">
        <v>120</v>
      </c>
      <c r="B30" s="15">
        <v>170510</v>
      </c>
      <c r="C30" s="15">
        <v>163285</v>
      </c>
      <c r="G30" s="1"/>
    </row>
    <row r="31" spans="1:7" x14ac:dyDescent="0.25">
      <c r="A31" t="s">
        <v>139</v>
      </c>
      <c r="B31" s="1">
        <v>201696.88</v>
      </c>
      <c r="C31" s="1">
        <v>193150.4</v>
      </c>
      <c r="G31" s="1"/>
    </row>
    <row r="32" spans="1:7" x14ac:dyDescent="0.25">
      <c r="A32" t="s">
        <v>145</v>
      </c>
      <c r="B32" s="1">
        <v>201500.01</v>
      </c>
      <c r="C32" s="1">
        <v>192961.87</v>
      </c>
      <c r="G32" s="1"/>
    </row>
    <row r="33" spans="1:7" x14ac:dyDescent="0.25">
      <c r="A33" t="s">
        <v>53</v>
      </c>
      <c r="B33" s="1">
        <v>53218</v>
      </c>
      <c r="C33" s="1">
        <v>50963</v>
      </c>
      <c r="G33" s="1"/>
    </row>
    <row r="34" spans="1:7" x14ac:dyDescent="0.25">
      <c r="A34" t="s">
        <v>28</v>
      </c>
      <c r="B34" s="1">
        <v>180486.9</v>
      </c>
      <c r="C34" s="1">
        <v>172839.15</v>
      </c>
      <c r="D34" s="1"/>
      <c r="G34" s="1"/>
    </row>
    <row r="35" spans="1:7" x14ac:dyDescent="0.25">
      <c r="A35" t="s">
        <v>147</v>
      </c>
      <c r="B35" s="1">
        <v>160507.12</v>
      </c>
      <c r="C35" s="1">
        <v>153705.97</v>
      </c>
      <c r="D35" s="1"/>
      <c r="G35" s="1"/>
    </row>
    <row r="36" spans="1:7" x14ac:dyDescent="0.25">
      <c r="A36" t="s">
        <v>145</v>
      </c>
      <c r="B36" s="1">
        <v>234500</v>
      </c>
      <c r="C36" s="1">
        <v>224563.56</v>
      </c>
      <c r="D36" s="1"/>
      <c r="G36" s="1"/>
    </row>
    <row r="37" spans="1:7" x14ac:dyDescent="0.25">
      <c r="A37" t="s">
        <v>160</v>
      </c>
      <c r="B37" s="1">
        <v>30146</v>
      </c>
      <c r="C37" s="1">
        <v>28638.7</v>
      </c>
      <c r="D37" s="1"/>
      <c r="G37" s="1"/>
    </row>
    <row r="38" spans="1:7" x14ac:dyDescent="0.25">
      <c r="A38" t="s">
        <v>34</v>
      </c>
      <c r="B38" s="1">
        <v>45570</v>
      </c>
      <c r="C38" s="1">
        <v>43291.5</v>
      </c>
      <c r="D38" s="1"/>
      <c r="G38" s="1"/>
    </row>
    <row r="39" spans="1:7" x14ac:dyDescent="0.25">
      <c r="A39" s="14" t="s">
        <v>156</v>
      </c>
      <c r="B39" s="15">
        <f>SUM(B2:B38)</f>
        <v>4709682.72</v>
      </c>
      <c r="C39" s="15">
        <f>SUM(C2:C38)</f>
        <v>4484996.21</v>
      </c>
      <c r="G39" s="1"/>
    </row>
    <row r="40" spans="1:7" x14ac:dyDescent="0.25">
      <c r="D40" s="1"/>
      <c r="G40" s="1"/>
    </row>
    <row r="41" spans="1:7" x14ac:dyDescent="0.25">
      <c r="D41" s="1"/>
      <c r="G41" s="1"/>
    </row>
    <row r="42" spans="1:7" x14ac:dyDescent="0.25">
      <c r="A42" t="s">
        <v>32</v>
      </c>
      <c r="B42" s="1">
        <v>4500</v>
      </c>
      <c r="C42" s="1">
        <v>4050</v>
      </c>
      <c r="D42" s="1"/>
      <c r="G42" s="1"/>
    </row>
    <row r="43" spans="1:7" x14ac:dyDescent="0.25">
      <c r="A43" t="s">
        <v>41</v>
      </c>
      <c r="B43" s="1">
        <v>4500</v>
      </c>
      <c r="C43" s="1">
        <v>4050</v>
      </c>
      <c r="D43" s="1"/>
      <c r="G43" s="1"/>
    </row>
    <row r="44" spans="1:7" x14ac:dyDescent="0.25">
      <c r="A44" t="s">
        <v>42</v>
      </c>
      <c r="B44" s="1">
        <v>4500</v>
      </c>
      <c r="C44" s="1">
        <v>4050</v>
      </c>
    </row>
    <row r="45" spans="1:7" x14ac:dyDescent="0.25">
      <c r="A45" s="14" t="s">
        <v>116</v>
      </c>
      <c r="B45" s="15">
        <v>123900</v>
      </c>
      <c r="C45" s="15">
        <v>94500</v>
      </c>
      <c r="D45" s="1"/>
    </row>
    <row r="46" spans="1:7" x14ac:dyDescent="0.25">
      <c r="A46" t="s">
        <v>129</v>
      </c>
      <c r="B46" s="1">
        <v>23600</v>
      </c>
      <c r="C46" s="1">
        <v>18000</v>
      </c>
      <c r="D46" s="1"/>
    </row>
    <row r="47" spans="1:7" x14ac:dyDescent="0.25">
      <c r="A47" t="s">
        <v>133</v>
      </c>
      <c r="B47" s="1">
        <v>150000</v>
      </c>
      <c r="C47" s="1">
        <v>114406.78</v>
      </c>
      <c r="D47" s="1"/>
    </row>
    <row r="48" spans="1:7" x14ac:dyDescent="0.25">
      <c r="A48" s="14" t="s">
        <v>133</v>
      </c>
      <c r="B48" s="15">
        <v>150000</v>
      </c>
      <c r="C48" s="15">
        <v>114406.78</v>
      </c>
      <c r="D48" s="1"/>
    </row>
    <row r="49" spans="1:4" x14ac:dyDescent="0.25">
      <c r="A49" t="s">
        <v>143</v>
      </c>
      <c r="B49" s="1">
        <v>50000</v>
      </c>
      <c r="C49" s="1">
        <v>45000</v>
      </c>
    </row>
    <row r="50" spans="1:4" x14ac:dyDescent="0.25">
      <c r="A50" t="s">
        <v>146</v>
      </c>
      <c r="B50" s="1">
        <v>23600</v>
      </c>
      <c r="C50" s="1">
        <v>18000</v>
      </c>
      <c r="D50" s="1"/>
    </row>
    <row r="51" spans="1:4" x14ac:dyDescent="0.25">
      <c r="A51" s="14" t="s">
        <v>146</v>
      </c>
      <c r="B51" s="15">
        <v>181720</v>
      </c>
      <c r="C51" s="15">
        <v>138600</v>
      </c>
      <c r="D51" s="1"/>
    </row>
    <row r="52" spans="1:4" x14ac:dyDescent="0.25">
      <c r="A52" t="s">
        <v>84</v>
      </c>
      <c r="B52" s="1">
        <v>219834</v>
      </c>
      <c r="C52" s="1">
        <v>167670</v>
      </c>
    </row>
    <row r="53" spans="1:4" x14ac:dyDescent="0.25">
      <c r="A53" t="s">
        <v>38</v>
      </c>
      <c r="B53" s="1">
        <v>58622.400000000001</v>
      </c>
      <c r="C53" s="1">
        <v>44712</v>
      </c>
    </row>
    <row r="54" spans="1:4" x14ac:dyDescent="0.25">
      <c r="A54" s="14" t="s">
        <v>156</v>
      </c>
      <c r="B54" s="15">
        <f>SUM(B42:B53)</f>
        <v>994776.4</v>
      </c>
      <c r="C54" s="15">
        <f>SUM(C42:C53)</f>
        <v>767445.56</v>
      </c>
    </row>
    <row r="55" spans="1:4" x14ac:dyDescent="0.25">
      <c r="A55" s="14"/>
      <c r="B55" s="15"/>
      <c r="C55" s="15"/>
    </row>
    <row r="56" spans="1:4" x14ac:dyDescent="0.25">
      <c r="A56" s="14"/>
      <c r="B56" s="15"/>
      <c r="C56" s="15"/>
    </row>
    <row r="57" spans="1:4" x14ac:dyDescent="0.25">
      <c r="A57" s="14"/>
      <c r="B57" s="15"/>
      <c r="C57" s="15"/>
    </row>
    <row r="58" spans="1:4" x14ac:dyDescent="0.25">
      <c r="A58" t="s">
        <v>35</v>
      </c>
      <c r="B58" s="15">
        <v>5000</v>
      </c>
      <c r="C58" s="15">
        <v>4900</v>
      </c>
    </row>
    <row r="59" spans="1:4" x14ac:dyDescent="0.25">
      <c r="A59" s="14"/>
      <c r="B59" s="15"/>
      <c r="C59" s="15"/>
    </row>
    <row r="61" spans="1:4" x14ac:dyDescent="0.25">
      <c r="A61" t="s">
        <v>24</v>
      </c>
      <c r="B61" s="1">
        <v>3611550.47</v>
      </c>
      <c r="C61" s="1">
        <v>3611550.47</v>
      </c>
    </row>
    <row r="62" spans="1:4" x14ac:dyDescent="0.25">
      <c r="A62" t="s">
        <v>37</v>
      </c>
      <c r="B62" s="1">
        <v>50000</v>
      </c>
      <c r="C62" s="1">
        <v>50000</v>
      </c>
    </row>
    <row r="63" spans="1:4" x14ac:dyDescent="0.25">
      <c r="A63" s="1" t="s">
        <v>45</v>
      </c>
      <c r="B63" s="1">
        <v>248488.77</v>
      </c>
      <c r="C63" s="1">
        <v>248488.77</v>
      </c>
    </row>
    <row r="64" spans="1:4" x14ac:dyDescent="0.25">
      <c r="A64" s="1" t="s">
        <v>45</v>
      </c>
      <c r="B64" s="1">
        <v>215335.79</v>
      </c>
      <c r="C64" s="1">
        <v>215335.79</v>
      </c>
    </row>
    <row r="65" spans="1:4" x14ac:dyDescent="0.25">
      <c r="A65" s="1" t="s">
        <v>45</v>
      </c>
      <c r="B65" s="1">
        <v>16328</v>
      </c>
      <c r="C65" s="1">
        <v>16328</v>
      </c>
    </row>
    <row r="66" spans="1:4" x14ac:dyDescent="0.25">
      <c r="A66" s="15" t="s">
        <v>156</v>
      </c>
      <c r="B66" s="15">
        <f>SUM(B61:B65)</f>
        <v>4141703.0300000003</v>
      </c>
      <c r="C66" s="15">
        <f>SUM(C61:C65)</f>
        <v>4141703.0300000003</v>
      </c>
    </row>
    <row r="68" spans="1:4" x14ac:dyDescent="0.25">
      <c r="B68" s="1">
        <v>9851162.1500000004</v>
      </c>
      <c r="C68" s="1">
        <v>9399044.8000000026</v>
      </c>
      <c r="D68" s="16"/>
    </row>
    <row r="71" spans="1:4" x14ac:dyDescent="0.25">
      <c r="B71" s="15">
        <f>+B39+B54+B58+B66</f>
        <v>9851162.1500000004</v>
      </c>
      <c r="C71" s="15">
        <f>+C39+C54+C58+C66</f>
        <v>9399044.8000000007</v>
      </c>
    </row>
    <row r="72" spans="1:4" x14ac:dyDescent="0.25">
      <c r="B72" s="1">
        <f>+B71-B66</f>
        <v>5709459.1200000001</v>
      </c>
      <c r="C72" s="1">
        <f>+C71-C66</f>
        <v>5257341.7700000005</v>
      </c>
    </row>
    <row r="73" spans="1:4" x14ac:dyDescent="0.25">
      <c r="B73" s="1">
        <v>33225.64</v>
      </c>
      <c r="C73" s="1">
        <v>29903.08</v>
      </c>
    </row>
    <row r="74" spans="1:4" x14ac:dyDescent="0.25">
      <c r="B74" s="1">
        <f>SUM(B72:B73)</f>
        <v>5742684.7599999998</v>
      </c>
      <c r="C74" s="1">
        <f>SUM(C72:C73)</f>
        <v>5287244.8500000006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2024-06-04T18:45:03Z</cp:lastPrinted>
  <dcterms:created xsi:type="dcterms:W3CDTF">2021-12-06T11:44:16Z</dcterms:created>
  <dcterms:modified xsi:type="dcterms:W3CDTF">2024-06-04T18:54:05Z</dcterms:modified>
</cp:coreProperties>
</file>