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3\PROVEEDORES 2024\04-ABRIL 2024\"/>
    </mc:Choice>
  </mc:AlternateContent>
  <bookViews>
    <workbookView xWindow="0" yWindow="0" windowWidth="11265" windowHeight="11295"/>
  </bookViews>
  <sheets>
    <sheet name="PAGOS PROVEEDORES" sheetId="1" r:id="rId1"/>
    <sheet name="Hoja1" sheetId="2" r:id="rId2"/>
  </sheets>
  <definedNames>
    <definedName name="_xlnm.Print_Area" localSheetId="0">'PAGOS PROVEEDORES'!$A$1:$J$93</definedName>
    <definedName name="_xlnm.Print_Titles" localSheetId="0">'PAGOS PROVEEDORES'!$1:$11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B46" i="2"/>
  <c r="C49" i="2" l="1"/>
  <c r="C48" i="2"/>
  <c r="C76" i="2" l="1"/>
  <c r="C59" i="2"/>
  <c r="C44" i="2"/>
  <c r="C46" i="2" s="1"/>
  <c r="B76" i="2"/>
  <c r="B44" i="2"/>
  <c r="B64" i="2" l="1"/>
  <c r="C64" i="2"/>
  <c r="B59" i="2"/>
  <c r="B78" i="2" s="1"/>
  <c r="C78" i="2"/>
  <c r="H74" i="1" l="1"/>
  <c r="F74" i="1"/>
  <c r="I74" i="1" l="1"/>
</calcChain>
</file>

<file path=xl/sharedStrings.xml><?xml version="1.0" encoding="utf-8"?>
<sst xmlns="http://schemas.openxmlformats.org/spreadsheetml/2006/main" count="343" uniqueCount="205">
  <si>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</si>
  <si>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</si>
  <si>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</si>
  <si>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</si>
  <si>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</si>
  <si>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</si>
  <si>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</si>
  <si>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</si>
  <si>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</si>
  <si>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</si>
  <si>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</si>
  <si>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</si>
  <si>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</si>
  <si>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</si>
  <si>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</si>
  <si>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</si>
  <si>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</si>
  <si>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</si>
  <si>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</si>
  <si>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</si>
  <si>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</si>
  <si>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</si>
  <si>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</si>
  <si>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WINDTELECOM, S.A.</t>
  </si>
  <si>
    <t>EDESUR DOMINICANA, S.A.</t>
  </si>
  <si>
    <t>MAGNA MOTORS, S.A.</t>
  </si>
  <si>
    <t>SERVICIO DE ENERGIA ELECTRICA</t>
  </si>
  <si>
    <t>CUENTAS POR PAGAR A PROVEEDORES AL 30 DE ABRIL 2024</t>
  </si>
  <si>
    <t>MULTIPERFORM, SRL.</t>
  </si>
  <si>
    <t>INVERSIONES TEJEDA VALERA</t>
  </si>
  <si>
    <t>GLOBAL PRO,O JOLE, SRL.</t>
  </si>
  <si>
    <t>TROVASA HAND WASH, SRL.</t>
  </si>
  <si>
    <t>ONE COLOR AUTOMOTIVE, OPTI</t>
  </si>
  <si>
    <t xml:space="preserve">GRUPO RAMOS, S.A. </t>
  </si>
  <si>
    <t>EDENORTE DOMINICANA, S.A.</t>
  </si>
  <si>
    <t>BIG FILMS, SRL.</t>
  </si>
  <si>
    <t>GREEN LOVE, SRL.</t>
  </si>
  <si>
    <t>LUIS ALFONSO URRACA</t>
  </si>
  <si>
    <t>CONSORCIO DE TARJETAS DOMINICANA.</t>
  </si>
  <si>
    <t>AH EDITORA OFFSER, SRL.</t>
  </si>
  <si>
    <t>DOCUGREEN, SRL.</t>
  </si>
  <si>
    <t>PADRON OFFICE SUPLY, SRL.</t>
  </si>
  <si>
    <t>OFFITEK, SRL.</t>
  </si>
  <si>
    <t>FIS SOLUCIONES, SRL.</t>
  </si>
  <si>
    <t>PROGASTABLE, SRL.</t>
  </si>
  <si>
    <t>IMPRESOS TRES TINTAS, SRL.</t>
  </si>
  <si>
    <t>INVERSIONES TEJEDA VALERA.</t>
  </si>
  <si>
    <t>7AM AGENCIA MULTIMEDIA, SRL.</t>
  </si>
  <si>
    <t>AZ PRINT SHOP, SRL.</t>
  </si>
  <si>
    <t>MUNDO INDUSTRIAL, SRL.</t>
  </si>
  <si>
    <t>PROLIMDES COMERCIAL, SRL.</t>
  </si>
  <si>
    <t>INDUSTRIAS BANILEJAS, SAS.</t>
  </si>
  <si>
    <t>MUEBLES OMAR, S.A.</t>
  </si>
  <si>
    <t>JACQUELINE DEL CARMEN HIDA</t>
  </si>
  <si>
    <t>PS S PROVEEDORA DE SERV</t>
  </si>
  <si>
    <t>PROLIMPISO, SRL.</t>
  </si>
  <si>
    <t>PROVESOL PROVEEDORES DE SOLUCIONES, SRL.</t>
  </si>
  <si>
    <t>ADQUISICION SUMINISTRO MATERIALES DE LIMPIEZA</t>
  </si>
  <si>
    <t>B1500001422</t>
  </si>
  <si>
    <t>ADQUISICION DE 300 PINS METALICO BANDERA DOMINICANA</t>
  </si>
  <si>
    <t>B1500000192</t>
  </si>
  <si>
    <t>ADQUISICION DE ACCESORIOS DE OFICINA Y ESCRITORIO.</t>
  </si>
  <si>
    <t>B1500000763</t>
  </si>
  <si>
    <t>SERVICIO PRESTADO COMO MUSICO ACTIVIDAD PREMIACION A LA MUJER.</t>
  </si>
  <si>
    <t>B1100000151</t>
  </si>
  <si>
    <t>SERVICIODE FUMIGACION DE PLAGAS</t>
  </si>
  <si>
    <t>B1500000102</t>
  </si>
  <si>
    <t>SERVICIO DE LAVADO DE VEHICULOS</t>
  </si>
  <si>
    <t>B1500001157 B1500001157</t>
  </si>
  <si>
    <t>B1500000336</t>
  </si>
  <si>
    <t xml:space="preserve">ADQUISICION DE 4 NEUMATICOS </t>
  </si>
  <si>
    <t>ADQUISICIOON DE BONOS SUPERMERCADO OBSEQUIOS PERIODISTAS</t>
  </si>
  <si>
    <t>SERVICIOS DE INTERNET</t>
  </si>
  <si>
    <t>B1500012697</t>
  </si>
  <si>
    <t>B1500517594</t>
  </si>
  <si>
    <t>B1500420991</t>
  </si>
  <si>
    <t>SERVICIO DE ALQUILER EQUIPO DE SONIDO</t>
  </si>
  <si>
    <t>B1500000283</t>
  </si>
  <si>
    <t xml:space="preserve">SERICIO DE RECOLECCION </t>
  </si>
  <si>
    <t>B1500000438</t>
  </si>
  <si>
    <t>B1500008603</t>
  </si>
  <si>
    <t>SERVICIO PASO RAPIDO</t>
  </si>
  <si>
    <t>SERVICIOS DE IMPRESIÓN</t>
  </si>
  <si>
    <t>B1500000456</t>
  </si>
  <si>
    <t>B1500000457</t>
  </si>
  <si>
    <t>SERVICOS DE IMPRESIÓN</t>
  </si>
  <si>
    <t>SERVICIO ADQUISICION DE PLACA DIA INTERNACIONAL DE LA MUJER</t>
  </si>
  <si>
    <t>B1500000265</t>
  </si>
  <si>
    <t>ADQUISICION SUMINISTRO DE OFICINA.</t>
  </si>
  <si>
    <t>B1500001054</t>
  </si>
  <si>
    <t>B1500001043</t>
  </si>
  <si>
    <t>ADQUISICION SERVICIO SUMINISTRO DE OFICINA</t>
  </si>
  <si>
    <t>B1500005601</t>
  </si>
  <si>
    <t>ADQUISICION DE CONSUMIBLES (TONER) DE IMPRESORAS</t>
  </si>
  <si>
    <t>B1500000247</t>
  </si>
  <si>
    <t>B1500000399</t>
  </si>
  <si>
    <t>B1500001121</t>
  </si>
  <si>
    <t>SERVICIO DE IMPRESIÓN</t>
  </si>
  <si>
    <t>ADQUISICION DE SUMINISTRO DE OFICINA</t>
  </si>
  <si>
    <t>B1500000767</t>
  </si>
  <si>
    <t>SERVICIO DE READECUACION DE SISTEMA VISUALIZADOR.</t>
  </si>
  <si>
    <t>B1500000012</t>
  </si>
  <si>
    <t>SERVICIO DE IMPRESIÓN INVITACIONES BACKPANEL.</t>
  </si>
  <si>
    <t>B15000000464</t>
  </si>
  <si>
    <t>ADQUISICION DE IMPRESIÓN DE CARNETS.</t>
  </si>
  <si>
    <t>B1500001554</t>
  </si>
  <si>
    <t>ADQUISICION DE MATERIALES PARA READECUACIONES</t>
  </si>
  <si>
    <t>B1500000388</t>
  </si>
  <si>
    <t>SUMINISTRO MATERIAL GASTABLE</t>
  </si>
  <si>
    <t>B1500001410</t>
  </si>
  <si>
    <t>SUMINISTRO DE CAFÉ MOLIDO</t>
  </si>
  <si>
    <t>E450000002742</t>
  </si>
  <si>
    <t>SERVICIO DE MANTENIMIENTO Y REPARACION DE VEHICULOS.</t>
  </si>
  <si>
    <t>B1500007537</t>
  </si>
  <si>
    <t>SERVICIO DE CAMPAÑA PUBLICITARIA.</t>
  </si>
  <si>
    <t>B1500000025 B1500000026 B1500000027</t>
  </si>
  <si>
    <t>ADQUISICION DE ACTIVOS FIJOS</t>
  </si>
  <si>
    <t>B1500003326</t>
  </si>
  <si>
    <t>ADQUISICION SUMINISTRO DE MATERIALES PARA LIMPIEZA.</t>
  </si>
  <si>
    <t>B1500001195 B1500001216</t>
  </si>
  <si>
    <t>05/02/2024 05/03/2024</t>
  </si>
  <si>
    <t>B1500000382</t>
  </si>
  <si>
    <t>E450000001287</t>
  </si>
  <si>
    <t>DISTRIBUIDORA LAGARES</t>
  </si>
  <si>
    <t>PA CATERING, SRL.</t>
  </si>
  <si>
    <t>ADQUISICION DE ACCESORIOS DE REDES</t>
  </si>
  <si>
    <t>2P TECHNOLOGY, SRL.</t>
  </si>
  <si>
    <t>B1500001136</t>
  </si>
  <si>
    <t>B1500001128</t>
  </si>
  <si>
    <t>ADQUISICION DE SUMINISTRO PAR RESIDUOS</t>
  </si>
  <si>
    <t>B1500001421</t>
  </si>
  <si>
    <t>SERVICIO Y MANTENIMIENTO PLANTA ELECTRICA.</t>
  </si>
  <si>
    <t>B1500001227</t>
  </si>
  <si>
    <t>HUMANO SEGUROS, S.A.</t>
  </si>
  <si>
    <t>COMPAÑÍA DOMINICANA DE TELEFONOS, S.A. (FIJOS)</t>
  </si>
  <si>
    <t>COMPAÑÍA DOMINICANA DE TELEFONOS, S.A. (TABLETS)</t>
  </si>
  <si>
    <t>AGENCIA DE VIAJES, MILENA TOURS</t>
  </si>
  <si>
    <t>SARAPE, SRL.</t>
  </si>
  <si>
    <t>SERVICIO SISTEMA MOTRIZ</t>
  </si>
  <si>
    <t>COMPAÑÍA DOMINICANA DE TELEFONOS, S.A. (FLOTAS)</t>
  </si>
  <si>
    <t>SERVICIOS TELEFONOS DE FLOTA</t>
  </si>
  <si>
    <t>E450000039103</t>
  </si>
  <si>
    <t>PRAXEDES HERMON MADERA</t>
  </si>
  <si>
    <t>HONORARIOS PROFESIONALES</t>
  </si>
  <si>
    <t>B1500000313 B1500000314</t>
  </si>
  <si>
    <t xml:space="preserve">SERVICIO DE INTERNET </t>
  </si>
  <si>
    <t>E450000039843</t>
  </si>
  <si>
    <t>SERVICIO TELEFONICO DE USO FIJO</t>
  </si>
  <si>
    <t>E450000039122</t>
  </si>
  <si>
    <t>ADQUISICION DE MATERIALES DESECHABLES</t>
  </si>
  <si>
    <t>B1500000157</t>
  </si>
  <si>
    <t>ADQUISICION DE BOLETOS AEREOS</t>
  </si>
  <si>
    <t>B1500006261</t>
  </si>
  <si>
    <t>SERVICIO ALMUERZO PARA EL PERSONAL MILITAR.</t>
  </si>
  <si>
    <t>E450000000022 E450000000067</t>
  </si>
  <si>
    <t xml:space="preserve">13/02/204 </t>
  </si>
  <si>
    <t>B1500004757 B1500004758 B1500004759 B1500004760 B1500004761 B1500004762 B1500004763</t>
  </si>
  <si>
    <t xml:space="preserve">26/02/2024 28/02/2024 </t>
  </si>
  <si>
    <t>POLIZA DE SEGUROS</t>
  </si>
  <si>
    <t>E450000000075 E340000011401 E450000000066</t>
  </si>
  <si>
    <t>08/04/2024 09/04/2024 12/04/2024</t>
  </si>
  <si>
    <t>MARISOL TOBAR</t>
  </si>
  <si>
    <t>LUZ MARCELA DE LA CRUZ</t>
  </si>
  <si>
    <t xml:space="preserve">SANDRA ROSALIA TAPIA </t>
  </si>
  <si>
    <t>ABREU FAST PRINT, SRL.</t>
  </si>
  <si>
    <t>COMUNICACIONES Y REDES DE SANTO DOMINGO.</t>
  </si>
  <si>
    <t>GREGORIT JOSE MARTINEZ</t>
  </si>
  <si>
    <t>ANGELICA MARCELA LALONDRI</t>
  </si>
  <si>
    <t>DAVID ELIAS MELGUEN</t>
  </si>
  <si>
    <t>CARLOS ALBERTO SATURRIA</t>
  </si>
  <si>
    <t>SERVICIOS DE PUBLICIDAD</t>
  </si>
  <si>
    <t>B1500000233</t>
  </si>
  <si>
    <t>SERVICIO DE PUBLICIDAD</t>
  </si>
  <si>
    <t>B1500000031</t>
  </si>
  <si>
    <t>ADQUISICION MATERIAL DE OFICINA IMPRESOS PARA JUECES TSE.</t>
  </si>
  <si>
    <t>B1500000117 B1500000121</t>
  </si>
  <si>
    <t>04/04/2024 07/04/2024</t>
  </si>
  <si>
    <t>SERVICIO PRESTADO POR MANEJO Y SUM INISTRO DE SONIDO.</t>
  </si>
  <si>
    <t>B1100000158</t>
  </si>
  <si>
    <t>SERVICIO DE REPETIDORA CON SU FRECUENCIA A NIVEL DE STO.DGO.</t>
  </si>
  <si>
    <t>B1500000677</t>
  </si>
  <si>
    <t>SERVCIO PRESTADO POR DOCENCIA.</t>
  </si>
  <si>
    <t>B1100000155</t>
  </si>
  <si>
    <t>B1500000012 B1500000013</t>
  </si>
  <si>
    <t>19/02/2024 19/03/2024</t>
  </si>
  <si>
    <t>B1100000156</t>
  </si>
  <si>
    <t>EDITORA BUHO, SRL.</t>
  </si>
  <si>
    <t>B1500020221 B1500020496 B1500020553 B1500020590</t>
  </si>
  <si>
    <t>22/02/2024 26/03/2024 04/04/2024 09/04/2024</t>
  </si>
  <si>
    <t>B1500000291 B1500000293</t>
  </si>
  <si>
    <t>PAGO 3 PARTICIPANTES EN EL CONGRESO REGIONAL DE AUDITORIA INTERNA 2024</t>
  </si>
  <si>
    <t>B15400000643</t>
  </si>
  <si>
    <t>INSTITUTO DE AUDITORES INTERNOS RD.</t>
  </si>
  <si>
    <t>DELTA COMERCIAL, S.A.</t>
  </si>
  <si>
    <t>COMPUOFFICE DOMINICANA, SRL.</t>
  </si>
  <si>
    <t>ADQUISICION DE ACCESORIO PARA SOPORTE TECNICO.</t>
  </si>
  <si>
    <t>E450000000068</t>
  </si>
  <si>
    <t>COMPU-OFFICE DOMINICANA, SRL.</t>
  </si>
  <si>
    <t>VIAMAR, S.A.</t>
  </si>
  <si>
    <t>B1500014672 B1500014668 E450000000083 E450000000166 E450000000298</t>
  </si>
  <si>
    <t>20/02/2024 19/03/2024 25/03/2024 08/04/2024</t>
  </si>
  <si>
    <t>B1100000154 B1100000154</t>
  </si>
  <si>
    <t>04/4/2024 16/04/2024</t>
  </si>
  <si>
    <t>GLOBAL PRO, JOLE, SRL.</t>
  </si>
  <si>
    <t>COMPLETADO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</si>
</sst>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b/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5">
    <xf numFmtId="0" fontId="0" fillId="0" borderId="0" xfId="0"/>
    <xf numFmtId="43" fontId="0" fillId="0" borderId="0" xfId="3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/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43" fontId="6" fillId="0" borderId="3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43" fontId="6" fillId="0" borderId="3" xfId="0" applyNumberFormat="1" applyFont="1" applyFill="1" applyBorder="1" applyAlignment="1">
      <alignment horizontal="left" vertical="center"/>
    </xf>
    <xf numFmtId="43" fontId="7" fillId="2" borderId="2" xfId="0" applyNumberFormat="1" applyFont="1" applyFill="1" applyBorder="1"/>
    <xf numFmtId="43" fontId="7" fillId="2" borderId="1" xfId="0" applyNumberFormat="1" applyFont="1" applyFill="1" applyBorder="1"/>
    <xf numFmtId="0" fontId="10" fillId="0" borderId="0" xfId="0" applyFont="1"/>
    <xf numFmtId="0" fontId="10" fillId="0" borderId="0" xfId="0" applyFont="1" applyBorder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3" fontId="0" fillId="0" borderId="0" xfId="0" applyNumberFormat="1"/>
    <xf numFmtId="14" fontId="0" fillId="0" borderId="0" xfId="3" applyNumberFormat="1" applyFont="1"/>
    <xf numFmtId="14" fontId="0" fillId="0" borderId="0" xfId="0" applyNumberFormat="1"/>
    <xf numFmtId="0" fontId="12" fillId="0" borderId="0" xfId="0" applyFont="1"/>
    <xf numFmtId="9" fontId="0" fillId="0" borderId="0" xfId="3" applyNumberFormat="1" applyFont="1"/>
    <xf numFmtId="0" fontId="12" fillId="0" borderId="5" xfId="0" applyFont="1" applyBorder="1"/>
    <xf numFmtId="43" fontId="12" fillId="0" borderId="6" xfId="3" applyFont="1" applyBorder="1"/>
    <xf numFmtId="0" fontId="13" fillId="0" borderId="0" xfId="0" applyFont="1"/>
    <xf numFmtId="0" fontId="13" fillId="0" borderId="5" xfId="0" applyFont="1" applyFill="1" applyBorder="1"/>
    <xf numFmtId="43" fontId="13" fillId="0" borderId="6" xfId="3" applyFont="1" applyBorder="1"/>
    <xf numFmtId="43" fontId="13" fillId="0" borderId="7" xfId="3" applyFont="1" applyBorder="1"/>
    <xf numFmtId="0" fontId="9" fillId="0" borderId="0" xfId="0" applyNumberFormat="1" applyFont="1" applyFill="1" applyBorder="1" applyAlignment="1">
      <alignment horizontal="left" vertical="center"/>
    </xf>
    <xf numFmtId="0" fontId="0" fillId="0" borderId="0" xfId="0" applyFont="1"/>
    <xf numFmtId="43" fontId="13" fillId="0" borderId="0" xfId="3" applyFont="1" applyBorder="1"/>
    <xf numFmtId="9" fontId="0" fillId="0" borderId="0" xfId="0" applyNumberFormat="1"/>
    <xf numFmtId="0" fontId="0" fillId="0" borderId="5" xfId="0" applyBorder="1"/>
    <xf numFmtId="43" fontId="0" fillId="0" borderId="6" xfId="3" applyFont="1" applyBorder="1"/>
    <xf numFmtId="43" fontId="0" fillId="0" borderId="7" xfId="3" applyFont="1" applyBorder="1"/>
    <xf numFmtId="43" fontId="3" fillId="0" borderId="0" xfId="3" applyFont="1"/>
    <xf numFmtId="0" fontId="0" fillId="0" borderId="0" xfId="0" applyFont="1" applyBorder="1"/>
    <xf numFmtId="43" fontId="3" fillId="0" borderId="0" xfId="3" applyFont="1" applyBorder="1"/>
    <xf numFmtId="43" fontId="0" fillId="0" borderId="0" xfId="3" applyNumberFormat="1" applyFont="1"/>
    <xf numFmtId="43" fontId="12" fillId="0" borderId="0" xfId="3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0</xdr:rowOff>
    </xdr:from>
    <xdr:to>
      <xdr:col>4</xdr:col>
      <xdr:colOff>180976</xdr:colOff>
      <xdr:row>4</xdr:row>
      <xdr:rowOff>13342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1" y="0"/>
          <a:ext cx="1943100" cy="1346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GridLines="0" tabSelected="1" topLeftCell="A85" zoomScaleNormal="100" zoomScaleSheetLayoutView="50" workbookViewId="0">
      <selection activeCell="B73" sqref="B73"/>
    </sheetView>
  </sheetViews>
  <sheetFormatPr baseColWidth="10" defaultRowHeight="26.25" x14ac:dyDescent="0.4"/>
  <cols>
    <col min="1" max="1" width="11.5703125" style="2" bestFit="1" customWidth="1"/>
    <col min="2" max="2" width="69.5703125" style="2" customWidth="1"/>
    <col min="3" max="3" width="68.85546875" style="2" customWidth="1"/>
    <col min="4" max="4" width="33.28515625" style="2" customWidth="1"/>
    <col min="5" max="5" width="24.42578125" style="2" customWidth="1"/>
    <col min="6" max="6" width="30.140625" style="2" customWidth="1"/>
    <col min="7" max="7" width="23" style="2" customWidth="1"/>
    <col min="8" max="8" width="29.7109375" style="2" customWidth="1"/>
    <col min="9" max="9" width="21.85546875" style="2" customWidth="1"/>
    <col min="10" max="10" width="36.42578125" style="2" customWidth="1"/>
    <col min="11" max="11" width="25.28515625" style="2" bestFit="1" customWidth="1"/>
    <col min="12" max="12" width="14.5703125" style="2" bestFit="1" customWidth="1"/>
    <col min="13" max="16384" width="11.42578125" style="2"/>
  </cols>
  <sheetData>
    <row r="1" spans="1:12" x14ac:dyDescent="0.4">
      <c r="B1" s="3"/>
      <c r="C1" s="3"/>
      <c r="D1" s="3"/>
      <c r="E1" s="3"/>
      <c r="F1" s="3"/>
      <c r="G1" s="3"/>
      <c r="H1" s="3"/>
      <c r="I1" s="3"/>
      <c r="J1" s="3"/>
    </row>
    <row r="2" spans="1:12" x14ac:dyDescent="0.4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x14ac:dyDescent="0.4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2" x14ac:dyDescent="0.4">
      <c r="A6" s="57" t="s">
        <v>11</v>
      </c>
      <c r="B6" s="57"/>
      <c r="C6" s="57"/>
      <c r="D6" s="57"/>
      <c r="E6" s="57"/>
      <c r="F6" s="57"/>
      <c r="G6" s="57"/>
      <c r="H6" s="57"/>
      <c r="I6" s="57"/>
      <c r="J6" s="57"/>
    </row>
    <row r="7" spans="1:12" x14ac:dyDescent="0.4">
      <c r="A7" s="57" t="s">
        <v>16</v>
      </c>
      <c r="B7" s="57"/>
      <c r="C7" s="57"/>
      <c r="D7" s="57"/>
      <c r="E7" s="57"/>
      <c r="F7" s="57"/>
      <c r="G7" s="57"/>
      <c r="H7" s="57"/>
      <c r="I7" s="57"/>
      <c r="J7" s="57"/>
    </row>
    <row r="8" spans="1:12" x14ac:dyDescent="0.4">
      <c r="A8" s="57" t="s">
        <v>27</v>
      </c>
      <c r="B8" s="57"/>
      <c r="C8" s="57"/>
      <c r="D8" s="57"/>
      <c r="E8" s="57"/>
      <c r="F8" s="57"/>
      <c r="G8" s="57"/>
      <c r="H8" s="57"/>
      <c r="I8" s="57"/>
      <c r="J8" s="57"/>
    </row>
    <row r="9" spans="1:12" x14ac:dyDescent="0.4">
      <c r="A9" s="57" t="s">
        <v>0</v>
      </c>
      <c r="B9" s="57"/>
      <c r="C9" s="57"/>
      <c r="D9" s="57"/>
      <c r="E9" s="57"/>
      <c r="F9" s="57"/>
      <c r="G9" s="57"/>
      <c r="H9" s="57"/>
      <c r="I9" s="57"/>
      <c r="J9" s="57"/>
    </row>
    <row r="10" spans="1:12" ht="27" thickBot="1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84.75" customHeight="1" thickBot="1" x14ac:dyDescent="0.45">
      <c r="A11" s="5" t="s">
        <v>17</v>
      </c>
      <c r="B11" s="5" t="s">
        <v>1</v>
      </c>
      <c r="C11" s="5" t="s">
        <v>2</v>
      </c>
      <c r="D11" s="6" t="s">
        <v>3</v>
      </c>
      <c r="E11" s="6" t="s">
        <v>4</v>
      </c>
      <c r="F11" s="6" t="s">
        <v>5</v>
      </c>
      <c r="G11" s="6" t="s">
        <v>22</v>
      </c>
      <c r="H11" s="6" t="s">
        <v>6</v>
      </c>
      <c r="I11" s="6" t="s">
        <v>7</v>
      </c>
      <c r="J11" s="6" t="s">
        <v>15</v>
      </c>
      <c r="L11" s="7"/>
    </row>
    <row r="12" spans="1:12" s="18" customFormat="1" ht="57.75" customHeight="1" thickBot="1" x14ac:dyDescent="0.45">
      <c r="A12" s="8">
        <v>1</v>
      </c>
      <c r="B12" s="8" t="s">
        <v>56</v>
      </c>
      <c r="C12" s="9" t="s">
        <v>57</v>
      </c>
      <c r="D12" s="10" t="s">
        <v>58</v>
      </c>
      <c r="E12" s="11">
        <v>45372</v>
      </c>
      <c r="F12" s="12">
        <v>42863.32</v>
      </c>
      <c r="G12" s="13">
        <v>45383</v>
      </c>
      <c r="H12" s="14">
        <v>41047.08</v>
      </c>
      <c r="I12" s="14"/>
      <c r="J12" s="15" t="s">
        <v>204</v>
      </c>
      <c r="K12" s="16"/>
      <c r="L12" s="17"/>
    </row>
    <row r="13" spans="1:12" ht="71.25" customHeight="1" thickBot="1" x14ac:dyDescent="0.45">
      <c r="A13" s="19">
        <v>2</v>
      </c>
      <c r="B13" s="8" t="s">
        <v>28</v>
      </c>
      <c r="C13" s="20" t="s">
        <v>65</v>
      </c>
      <c r="D13" s="21" t="s">
        <v>66</v>
      </c>
      <c r="E13" s="22">
        <v>45324</v>
      </c>
      <c r="F13" s="12">
        <v>22113.79</v>
      </c>
      <c r="G13" s="13">
        <v>45383</v>
      </c>
      <c r="H13" s="12">
        <v>21176.77</v>
      </c>
      <c r="I13" s="12"/>
      <c r="J13" s="15" t="s">
        <v>204</v>
      </c>
      <c r="K13" s="16"/>
      <c r="L13" s="7"/>
    </row>
    <row r="14" spans="1:12" ht="74.25" customHeight="1" thickBot="1" x14ac:dyDescent="0.45">
      <c r="A14" s="19">
        <v>3</v>
      </c>
      <c r="B14" s="8" t="s">
        <v>29</v>
      </c>
      <c r="C14" s="20" t="s">
        <v>61</v>
      </c>
      <c r="D14" s="21" t="s">
        <v>62</v>
      </c>
      <c r="E14" s="22">
        <v>45344</v>
      </c>
      <c r="F14" s="12">
        <v>142705.66</v>
      </c>
      <c r="G14" s="13">
        <v>45383</v>
      </c>
      <c r="H14" s="12">
        <v>136658.81</v>
      </c>
      <c r="I14" s="12"/>
      <c r="J14" s="15" t="s">
        <v>204</v>
      </c>
      <c r="K14" s="16"/>
      <c r="L14" s="7"/>
    </row>
    <row r="15" spans="1:12" ht="70.5" customHeight="1" thickBot="1" x14ac:dyDescent="0.45">
      <c r="A15" s="19">
        <v>4</v>
      </c>
      <c r="B15" s="8" t="s">
        <v>30</v>
      </c>
      <c r="C15" s="20" t="s">
        <v>59</v>
      </c>
      <c r="D15" s="21" t="s">
        <v>60</v>
      </c>
      <c r="E15" s="22">
        <v>45334</v>
      </c>
      <c r="F15" s="12">
        <v>79650</v>
      </c>
      <c r="G15" s="13">
        <v>45383</v>
      </c>
      <c r="H15" s="12">
        <v>76275</v>
      </c>
      <c r="I15" s="12"/>
      <c r="J15" s="15" t="s">
        <v>204</v>
      </c>
      <c r="K15" s="16"/>
      <c r="L15" s="7"/>
    </row>
    <row r="16" spans="1:12" s="18" customFormat="1" ht="63" customHeight="1" thickBot="1" x14ac:dyDescent="0.45">
      <c r="A16" s="19">
        <v>5</v>
      </c>
      <c r="B16" s="8" t="s">
        <v>31</v>
      </c>
      <c r="C16" s="9" t="s">
        <v>67</v>
      </c>
      <c r="D16" s="10" t="s">
        <v>68</v>
      </c>
      <c r="E16" s="11">
        <v>45352</v>
      </c>
      <c r="F16" s="12">
        <v>46991.14</v>
      </c>
      <c r="G16" s="13">
        <v>45384</v>
      </c>
      <c r="H16" s="14">
        <v>44999.85</v>
      </c>
      <c r="I16" s="14"/>
      <c r="J16" s="15" t="s">
        <v>204</v>
      </c>
      <c r="K16" s="16"/>
      <c r="L16" s="17"/>
    </row>
    <row r="17" spans="1:12" ht="75" customHeight="1" thickBot="1" x14ac:dyDescent="0.45">
      <c r="A17" s="8">
        <v>6</v>
      </c>
      <c r="B17" s="8" t="s">
        <v>32</v>
      </c>
      <c r="C17" s="20" t="s">
        <v>70</v>
      </c>
      <c r="D17" s="21" t="s">
        <v>69</v>
      </c>
      <c r="E17" s="22">
        <v>45345</v>
      </c>
      <c r="F17" s="12">
        <v>54000.01</v>
      </c>
      <c r="G17" s="13">
        <v>45385</v>
      </c>
      <c r="H17" s="12">
        <v>51711.87</v>
      </c>
      <c r="I17" s="12"/>
      <c r="J17" s="15" t="s">
        <v>204</v>
      </c>
      <c r="K17" s="16"/>
      <c r="L17" s="7"/>
    </row>
    <row r="18" spans="1:12" ht="103.5" customHeight="1" thickBot="1" x14ac:dyDescent="0.45">
      <c r="A18" s="19">
        <v>7</v>
      </c>
      <c r="B18" s="8" t="s">
        <v>33</v>
      </c>
      <c r="C18" s="9" t="s">
        <v>71</v>
      </c>
      <c r="D18" s="21" t="s">
        <v>122</v>
      </c>
      <c r="E18" s="22">
        <v>45387</v>
      </c>
      <c r="F18" s="12">
        <v>150000</v>
      </c>
      <c r="G18" s="13">
        <v>45387</v>
      </c>
      <c r="H18" s="12">
        <v>150000</v>
      </c>
      <c r="I18" s="12"/>
      <c r="J18" s="15" t="s">
        <v>204</v>
      </c>
      <c r="K18" s="16"/>
      <c r="L18" s="7"/>
    </row>
    <row r="19" spans="1:12" ht="83.25" customHeight="1" thickBot="1" x14ac:dyDescent="0.45">
      <c r="A19" s="19">
        <v>8</v>
      </c>
      <c r="B19" s="8" t="s">
        <v>23</v>
      </c>
      <c r="C19" s="20" t="s">
        <v>72</v>
      </c>
      <c r="D19" s="21" t="s">
        <v>73</v>
      </c>
      <c r="E19" s="22">
        <v>45397</v>
      </c>
      <c r="F19" s="12">
        <v>175140.72</v>
      </c>
      <c r="G19" s="13">
        <v>45387</v>
      </c>
      <c r="H19" s="23">
        <v>168404.54</v>
      </c>
      <c r="I19" s="12"/>
      <c r="J19" s="15" t="s">
        <v>204</v>
      </c>
      <c r="K19" s="16"/>
      <c r="L19" s="7"/>
    </row>
    <row r="20" spans="1:12" ht="64.5" customHeight="1" thickBot="1" x14ac:dyDescent="0.45">
      <c r="A20" s="19">
        <v>9</v>
      </c>
      <c r="B20" s="8" t="s">
        <v>24</v>
      </c>
      <c r="C20" s="20" t="s">
        <v>26</v>
      </c>
      <c r="D20" s="21" t="s">
        <v>74</v>
      </c>
      <c r="E20" s="22">
        <v>45382</v>
      </c>
      <c r="F20" s="23">
        <v>367295</v>
      </c>
      <c r="G20" s="24">
        <v>45387</v>
      </c>
      <c r="H20" s="23">
        <v>348930.25</v>
      </c>
      <c r="I20" s="12"/>
      <c r="J20" s="15" t="s">
        <v>204</v>
      </c>
      <c r="K20" s="16"/>
      <c r="L20" s="7"/>
    </row>
    <row r="21" spans="1:12" ht="77.25" customHeight="1" thickBot="1" x14ac:dyDescent="0.45">
      <c r="A21" s="19">
        <v>10</v>
      </c>
      <c r="B21" s="8" t="s">
        <v>34</v>
      </c>
      <c r="C21" s="20" t="s">
        <v>26</v>
      </c>
      <c r="D21" s="21" t="s">
        <v>75</v>
      </c>
      <c r="E21" s="22">
        <v>45376</v>
      </c>
      <c r="F21" s="23">
        <v>127.18</v>
      </c>
      <c r="G21" s="24">
        <v>45387</v>
      </c>
      <c r="H21" s="25">
        <v>120.82</v>
      </c>
      <c r="I21" s="12"/>
      <c r="J21" s="15" t="s">
        <v>204</v>
      </c>
      <c r="K21" s="16"/>
      <c r="L21" s="7"/>
    </row>
    <row r="22" spans="1:12" s="18" customFormat="1" ht="75.75" customHeight="1" thickBot="1" x14ac:dyDescent="0.45">
      <c r="A22" s="8">
        <v>11</v>
      </c>
      <c r="B22" s="8" t="s">
        <v>35</v>
      </c>
      <c r="C22" s="9" t="s">
        <v>76</v>
      </c>
      <c r="D22" s="10" t="s">
        <v>77</v>
      </c>
      <c r="E22" s="11">
        <v>45321</v>
      </c>
      <c r="F22" s="25">
        <v>159300</v>
      </c>
      <c r="G22" s="24">
        <v>45387</v>
      </c>
      <c r="H22" s="25">
        <v>145260</v>
      </c>
      <c r="I22" s="14"/>
      <c r="J22" s="15" t="s">
        <v>204</v>
      </c>
      <c r="K22" s="16"/>
      <c r="L22" s="17"/>
    </row>
    <row r="23" spans="1:12" ht="72.75" customHeight="1" thickBot="1" x14ac:dyDescent="0.45">
      <c r="A23" s="19">
        <v>12</v>
      </c>
      <c r="B23" s="8" t="s">
        <v>36</v>
      </c>
      <c r="C23" s="9" t="s">
        <v>78</v>
      </c>
      <c r="D23" s="10" t="s">
        <v>79</v>
      </c>
      <c r="E23" s="11">
        <v>45336</v>
      </c>
      <c r="F23" s="25">
        <v>7080</v>
      </c>
      <c r="G23" s="13">
        <v>45390</v>
      </c>
      <c r="H23" s="25">
        <v>6780</v>
      </c>
      <c r="I23" s="12"/>
      <c r="J23" s="15" t="s">
        <v>204</v>
      </c>
      <c r="K23" s="16"/>
      <c r="L23" s="7"/>
    </row>
    <row r="24" spans="1:12" s="18" customFormat="1" ht="102.75" customHeight="1" thickBot="1" x14ac:dyDescent="0.45">
      <c r="A24" s="19">
        <v>13</v>
      </c>
      <c r="B24" s="8" t="s">
        <v>37</v>
      </c>
      <c r="C24" s="9" t="s">
        <v>63</v>
      </c>
      <c r="D24" s="10" t="s">
        <v>64</v>
      </c>
      <c r="E24" s="11">
        <v>45370</v>
      </c>
      <c r="F24" s="25">
        <v>3000</v>
      </c>
      <c r="G24" s="13">
        <v>45390</v>
      </c>
      <c r="H24" s="25">
        <v>2940</v>
      </c>
      <c r="I24" s="14"/>
      <c r="J24" s="15" t="s">
        <v>204</v>
      </c>
      <c r="K24" s="16"/>
      <c r="L24" s="17"/>
    </row>
    <row r="25" spans="1:12" s="18" customFormat="1" ht="69.75" customHeight="1" thickBot="1" x14ac:dyDescent="0.45">
      <c r="A25" s="19">
        <v>14</v>
      </c>
      <c r="B25" s="8" t="s">
        <v>38</v>
      </c>
      <c r="C25" s="9" t="s">
        <v>81</v>
      </c>
      <c r="D25" s="10" t="s">
        <v>80</v>
      </c>
      <c r="E25" s="11">
        <v>45386</v>
      </c>
      <c r="F25" s="25">
        <v>20000</v>
      </c>
      <c r="G25" s="13">
        <v>45391</v>
      </c>
      <c r="H25" s="25">
        <v>20000</v>
      </c>
      <c r="I25" s="14"/>
      <c r="J25" s="15" t="s">
        <v>204</v>
      </c>
      <c r="K25" s="16"/>
      <c r="L25" s="17"/>
    </row>
    <row r="26" spans="1:12" s="18" customFormat="1" ht="65.25" customHeight="1" thickBot="1" x14ac:dyDescent="0.45">
      <c r="A26" s="19">
        <v>15</v>
      </c>
      <c r="B26" s="8" t="s">
        <v>39</v>
      </c>
      <c r="C26" s="9" t="s">
        <v>82</v>
      </c>
      <c r="D26" s="10" t="s">
        <v>83</v>
      </c>
      <c r="E26" s="11">
        <v>45356</v>
      </c>
      <c r="F26" s="25">
        <v>93279</v>
      </c>
      <c r="G26" s="13">
        <v>45391</v>
      </c>
      <c r="H26" s="25">
        <v>89326.5</v>
      </c>
      <c r="I26" s="14"/>
      <c r="J26" s="15" t="s">
        <v>204</v>
      </c>
      <c r="K26" s="16"/>
      <c r="L26" s="17"/>
    </row>
    <row r="27" spans="1:12" s="18" customFormat="1" ht="61.5" customHeight="1" thickBot="1" x14ac:dyDescent="0.45">
      <c r="A27" s="8">
        <v>16</v>
      </c>
      <c r="B27" s="8" t="s">
        <v>39</v>
      </c>
      <c r="C27" s="9" t="s">
        <v>85</v>
      </c>
      <c r="D27" s="10" t="s">
        <v>84</v>
      </c>
      <c r="E27" s="11">
        <v>45356</v>
      </c>
      <c r="F27" s="25">
        <v>231575</v>
      </c>
      <c r="G27" s="13">
        <v>45391</v>
      </c>
      <c r="H27" s="25">
        <v>221762.5</v>
      </c>
      <c r="I27" s="14"/>
      <c r="J27" s="15" t="s">
        <v>204</v>
      </c>
      <c r="K27" s="16"/>
      <c r="L27" s="17"/>
    </row>
    <row r="28" spans="1:12" s="18" customFormat="1" ht="66" customHeight="1" thickBot="1" x14ac:dyDescent="0.45">
      <c r="A28" s="19">
        <v>17</v>
      </c>
      <c r="B28" s="8" t="s">
        <v>40</v>
      </c>
      <c r="C28" s="9" t="s">
        <v>86</v>
      </c>
      <c r="D28" s="10" t="s">
        <v>87</v>
      </c>
      <c r="E28" s="11">
        <v>45371</v>
      </c>
      <c r="F28" s="25">
        <v>6236.3</v>
      </c>
      <c r="G28" s="13">
        <v>45391</v>
      </c>
      <c r="H28" s="25">
        <v>5972.05</v>
      </c>
      <c r="I28" s="14"/>
      <c r="J28" s="15" t="s">
        <v>204</v>
      </c>
      <c r="K28" s="16"/>
      <c r="L28" s="17"/>
    </row>
    <row r="29" spans="1:12" s="18" customFormat="1" ht="59.25" customHeight="1" thickBot="1" x14ac:dyDescent="0.45">
      <c r="A29" s="19">
        <v>18</v>
      </c>
      <c r="B29" s="8" t="s">
        <v>41</v>
      </c>
      <c r="C29" s="9" t="s">
        <v>88</v>
      </c>
      <c r="D29" s="10" t="s">
        <v>90</v>
      </c>
      <c r="E29" s="11">
        <v>45336</v>
      </c>
      <c r="F29" s="25">
        <v>185857.08</v>
      </c>
      <c r="G29" s="13">
        <v>45391</v>
      </c>
      <c r="H29" s="25">
        <v>177981.78</v>
      </c>
      <c r="I29" s="14"/>
      <c r="J29" s="15" t="s">
        <v>204</v>
      </c>
      <c r="K29" s="16"/>
      <c r="L29" s="17"/>
    </row>
    <row r="30" spans="1:12" s="18" customFormat="1" ht="65.25" customHeight="1" thickBot="1" x14ac:dyDescent="0.45">
      <c r="A30" s="19">
        <v>19</v>
      </c>
      <c r="B30" s="8" t="s">
        <v>42</v>
      </c>
      <c r="C30" s="9" t="s">
        <v>91</v>
      </c>
      <c r="D30" s="10" t="s">
        <v>92</v>
      </c>
      <c r="E30" s="11">
        <v>45359</v>
      </c>
      <c r="F30" s="25">
        <v>73397.98</v>
      </c>
      <c r="G30" s="13">
        <v>45391</v>
      </c>
      <c r="H30" s="25">
        <v>69787.37</v>
      </c>
      <c r="I30" s="14"/>
      <c r="J30" s="15" t="s">
        <v>204</v>
      </c>
      <c r="K30" s="16"/>
      <c r="L30" s="17"/>
    </row>
    <row r="31" spans="1:12" s="18" customFormat="1" ht="63.75" customHeight="1" thickBot="1" x14ac:dyDescent="0.45">
      <c r="A31" s="19">
        <v>20</v>
      </c>
      <c r="B31" s="8" t="s">
        <v>43</v>
      </c>
      <c r="C31" s="9" t="s">
        <v>93</v>
      </c>
      <c r="D31" s="10" t="s">
        <v>94</v>
      </c>
      <c r="E31" s="11">
        <v>45355</v>
      </c>
      <c r="F31" s="25">
        <v>225960.72</v>
      </c>
      <c r="G31" s="13">
        <v>45391</v>
      </c>
      <c r="H31" s="25">
        <v>216386.11</v>
      </c>
      <c r="I31" s="14"/>
      <c r="J31" s="15" t="s">
        <v>204</v>
      </c>
      <c r="K31" s="16"/>
      <c r="L31" s="17"/>
    </row>
    <row r="32" spans="1:12" s="18" customFormat="1" ht="71.25" customHeight="1" thickBot="1" x14ac:dyDescent="0.45">
      <c r="A32" s="8">
        <v>21</v>
      </c>
      <c r="B32" s="8" t="s">
        <v>41</v>
      </c>
      <c r="C32" s="9" t="s">
        <v>88</v>
      </c>
      <c r="D32" s="10" t="s">
        <v>89</v>
      </c>
      <c r="E32" s="11">
        <v>45362</v>
      </c>
      <c r="F32" s="25">
        <v>307736.24</v>
      </c>
      <c r="G32" s="13">
        <v>45391</v>
      </c>
      <c r="H32" s="25">
        <v>292792.84000000003</v>
      </c>
      <c r="I32" s="14"/>
      <c r="J32" s="15" t="s">
        <v>204</v>
      </c>
      <c r="K32" s="16"/>
      <c r="L32" s="17"/>
    </row>
    <row r="33" spans="1:12" s="18" customFormat="1" ht="57.75" customHeight="1" thickBot="1" x14ac:dyDescent="0.45">
      <c r="A33" s="19">
        <v>22</v>
      </c>
      <c r="B33" s="8" t="s">
        <v>44</v>
      </c>
      <c r="C33" s="9" t="s">
        <v>88</v>
      </c>
      <c r="D33" s="10" t="s">
        <v>95</v>
      </c>
      <c r="E33" s="11">
        <v>45363</v>
      </c>
      <c r="F33" s="25">
        <v>33040.49</v>
      </c>
      <c r="G33" s="13">
        <v>45391</v>
      </c>
      <c r="H33" s="25">
        <v>31537.85</v>
      </c>
      <c r="I33" s="14"/>
      <c r="J33" s="15" t="s">
        <v>204</v>
      </c>
      <c r="K33" s="16"/>
      <c r="L33" s="17"/>
    </row>
    <row r="34" spans="1:12" s="18" customFormat="1" ht="57.75" customHeight="1" thickBot="1" x14ac:dyDescent="0.45">
      <c r="A34" s="19">
        <v>23</v>
      </c>
      <c r="B34" s="8" t="s">
        <v>194</v>
      </c>
      <c r="C34" s="9" t="s">
        <v>195</v>
      </c>
      <c r="D34" s="10" t="s">
        <v>196</v>
      </c>
      <c r="E34" s="11">
        <v>45363</v>
      </c>
      <c r="F34" s="25">
        <v>117700.87</v>
      </c>
      <c r="G34" s="13">
        <v>45391</v>
      </c>
      <c r="H34" s="25">
        <v>117700.87</v>
      </c>
      <c r="I34" s="14"/>
      <c r="J34" s="15" t="s">
        <v>204</v>
      </c>
      <c r="K34" s="16"/>
      <c r="L34" s="17"/>
    </row>
    <row r="35" spans="1:12" s="18" customFormat="1" ht="47.25" customHeight="1" thickBot="1" x14ac:dyDescent="0.45">
      <c r="A35" s="19">
        <v>24</v>
      </c>
      <c r="B35" s="8" t="s">
        <v>45</v>
      </c>
      <c r="C35" s="9" t="s">
        <v>97</v>
      </c>
      <c r="D35" s="10" t="s">
        <v>96</v>
      </c>
      <c r="E35" s="11">
        <v>45359</v>
      </c>
      <c r="F35" s="25">
        <v>182900</v>
      </c>
      <c r="G35" s="13">
        <v>45390</v>
      </c>
      <c r="H35" s="25">
        <v>175150</v>
      </c>
      <c r="I35" s="14"/>
      <c r="J35" s="15" t="s">
        <v>204</v>
      </c>
      <c r="K35" s="16"/>
      <c r="L35" s="17"/>
    </row>
    <row r="36" spans="1:12" s="18" customFormat="1" ht="58.5" customHeight="1" thickBot="1" x14ac:dyDescent="0.45">
      <c r="A36" s="19">
        <v>25</v>
      </c>
      <c r="B36" s="8" t="s">
        <v>46</v>
      </c>
      <c r="C36" s="9" t="s">
        <v>98</v>
      </c>
      <c r="D36" s="10" t="s">
        <v>99</v>
      </c>
      <c r="E36" s="11">
        <v>45359</v>
      </c>
      <c r="F36" s="25">
        <v>5976.88</v>
      </c>
      <c r="G36" s="13">
        <v>45391</v>
      </c>
      <c r="H36" s="25">
        <v>5683.58</v>
      </c>
      <c r="I36" s="14"/>
      <c r="J36" s="15" t="s">
        <v>204</v>
      </c>
      <c r="K36" s="16"/>
      <c r="L36" s="17"/>
    </row>
    <row r="37" spans="1:12" s="18" customFormat="1" ht="72" customHeight="1" thickBot="1" x14ac:dyDescent="0.45">
      <c r="A37" s="19">
        <v>26</v>
      </c>
      <c r="B37" s="8" t="s">
        <v>47</v>
      </c>
      <c r="C37" s="9" t="s">
        <v>100</v>
      </c>
      <c r="D37" s="10" t="s">
        <v>101</v>
      </c>
      <c r="E37" s="11">
        <v>45369</v>
      </c>
      <c r="F37" s="25">
        <v>37760</v>
      </c>
      <c r="G37" s="13">
        <v>45394</v>
      </c>
      <c r="H37" s="25">
        <v>36160</v>
      </c>
      <c r="I37" s="14"/>
      <c r="J37" s="15" t="s">
        <v>204</v>
      </c>
      <c r="K37" s="16"/>
      <c r="L37" s="17"/>
    </row>
    <row r="38" spans="1:12" s="18" customFormat="1" ht="59.25" customHeight="1" thickBot="1" x14ac:dyDescent="0.45">
      <c r="A38" s="8">
        <v>27</v>
      </c>
      <c r="B38" s="8" t="s">
        <v>39</v>
      </c>
      <c r="C38" s="9" t="s">
        <v>102</v>
      </c>
      <c r="D38" s="10" t="s">
        <v>103</v>
      </c>
      <c r="E38" s="11">
        <v>45385</v>
      </c>
      <c r="F38" s="25">
        <v>92925</v>
      </c>
      <c r="G38" s="13">
        <v>45391</v>
      </c>
      <c r="H38" s="25">
        <v>88987.5</v>
      </c>
      <c r="I38" s="14"/>
      <c r="J38" s="15" t="s">
        <v>204</v>
      </c>
      <c r="K38" s="16"/>
      <c r="L38" s="17"/>
    </row>
    <row r="39" spans="1:12" s="18" customFormat="1" ht="64.5" customHeight="1" thickBot="1" x14ac:dyDescent="0.45">
      <c r="A39" s="19">
        <v>28</v>
      </c>
      <c r="B39" s="8" t="s">
        <v>48</v>
      </c>
      <c r="C39" s="9" t="s">
        <v>104</v>
      </c>
      <c r="D39" s="10" t="s">
        <v>105</v>
      </c>
      <c r="E39" s="11">
        <v>45358</v>
      </c>
      <c r="F39" s="25">
        <v>9652.4</v>
      </c>
      <c r="G39" s="13">
        <v>45392</v>
      </c>
      <c r="H39" s="25">
        <v>9243.4</v>
      </c>
      <c r="I39" s="14"/>
      <c r="J39" s="15" t="s">
        <v>204</v>
      </c>
      <c r="K39" s="16"/>
      <c r="L39" s="17"/>
    </row>
    <row r="40" spans="1:12" s="18" customFormat="1" ht="83.25" customHeight="1" thickBot="1" x14ac:dyDescent="0.45">
      <c r="A40" s="19">
        <v>29</v>
      </c>
      <c r="B40" s="8" t="s">
        <v>49</v>
      </c>
      <c r="C40" s="9" t="s">
        <v>106</v>
      </c>
      <c r="D40" s="10" t="s">
        <v>107</v>
      </c>
      <c r="E40" s="11">
        <v>45376</v>
      </c>
      <c r="F40" s="25">
        <v>101461.12</v>
      </c>
      <c r="G40" s="13">
        <v>45392</v>
      </c>
      <c r="H40" s="25">
        <v>97161.919999999998</v>
      </c>
      <c r="I40" s="25"/>
      <c r="J40" s="15" t="s">
        <v>204</v>
      </c>
      <c r="K40" s="45"/>
      <c r="L40" s="17"/>
    </row>
    <row r="41" spans="1:12" s="18" customFormat="1" ht="58.5" customHeight="1" thickBot="1" x14ac:dyDescent="0.45">
      <c r="A41" s="19">
        <v>30</v>
      </c>
      <c r="B41" s="8" t="s">
        <v>50</v>
      </c>
      <c r="C41" s="9" t="s">
        <v>108</v>
      </c>
      <c r="D41" s="10" t="s">
        <v>109</v>
      </c>
      <c r="E41" s="11">
        <v>45359</v>
      </c>
      <c r="F41" s="25">
        <v>4814.3999999999996</v>
      </c>
      <c r="G41" s="13">
        <v>45392</v>
      </c>
      <c r="H41" s="25">
        <v>4610.3999999999996</v>
      </c>
      <c r="I41" s="25"/>
      <c r="J41" s="15" t="s">
        <v>204</v>
      </c>
      <c r="K41" s="45"/>
      <c r="L41" s="17"/>
    </row>
    <row r="42" spans="1:12" s="18" customFormat="1" ht="58.5" customHeight="1" thickBot="1" x14ac:dyDescent="0.45">
      <c r="A42" s="19">
        <v>31</v>
      </c>
      <c r="B42" s="8" t="s">
        <v>51</v>
      </c>
      <c r="C42" s="9" t="s">
        <v>110</v>
      </c>
      <c r="D42" s="10" t="s">
        <v>111</v>
      </c>
      <c r="E42" s="11">
        <v>45376</v>
      </c>
      <c r="F42" s="25">
        <v>70500.39</v>
      </c>
      <c r="G42" s="13">
        <v>45394</v>
      </c>
      <c r="H42" s="25">
        <v>70500.39</v>
      </c>
      <c r="I42" s="25"/>
      <c r="J42" s="15" t="s">
        <v>204</v>
      </c>
      <c r="K42" s="45"/>
      <c r="L42" s="17"/>
    </row>
    <row r="43" spans="1:12" s="18" customFormat="1" ht="58.5" customHeight="1" thickBot="1" x14ac:dyDescent="0.45">
      <c r="A43" s="19">
        <v>32</v>
      </c>
      <c r="B43" s="8" t="s">
        <v>25</v>
      </c>
      <c r="C43" s="9" t="s">
        <v>112</v>
      </c>
      <c r="D43" s="10" t="s">
        <v>113</v>
      </c>
      <c r="E43" s="11">
        <v>45374</v>
      </c>
      <c r="F43" s="25">
        <v>24311.14</v>
      </c>
      <c r="G43" s="13">
        <v>45394</v>
      </c>
      <c r="H43" s="25">
        <v>23281.01</v>
      </c>
      <c r="I43" s="25"/>
      <c r="J43" s="15" t="s">
        <v>204</v>
      </c>
      <c r="K43" s="45"/>
      <c r="L43" s="17"/>
    </row>
    <row r="44" spans="1:12" s="18" customFormat="1" ht="58.5" customHeight="1" thickBot="1" x14ac:dyDescent="0.45">
      <c r="A44" s="19">
        <v>33</v>
      </c>
      <c r="B44" s="8" t="s">
        <v>52</v>
      </c>
      <c r="C44" s="9" t="s">
        <v>116</v>
      </c>
      <c r="D44" s="10" t="s">
        <v>117</v>
      </c>
      <c r="E44" s="11">
        <v>45359</v>
      </c>
      <c r="F44" s="25">
        <v>62445.599999999999</v>
      </c>
      <c r="G44" s="13">
        <v>45394</v>
      </c>
      <c r="H44" s="25">
        <v>59799.6</v>
      </c>
      <c r="I44" s="25"/>
      <c r="J44" s="15" t="s">
        <v>204</v>
      </c>
      <c r="K44" s="45"/>
      <c r="L44" s="17"/>
    </row>
    <row r="45" spans="1:12" s="18" customFormat="1" ht="85.5" customHeight="1" thickBot="1" x14ac:dyDescent="0.45">
      <c r="A45" s="19">
        <v>34</v>
      </c>
      <c r="B45" s="8" t="s">
        <v>53</v>
      </c>
      <c r="C45" s="9" t="s">
        <v>114</v>
      </c>
      <c r="D45" s="10" t="s">
        <v>115</v>
      </c>
      <c r="E45" s="11">
        <v>45288</v>
      </c>
      <c r="F45" s="25">
        <v>106200</v>
      </c>
      <c r="G45" s="13">
        <v>45394</v>
      </c>
      <c r="H45" s="25">
        <v>81000</v>
      </c>
      <c r="I45" s="25"/>
      <c r="J45" s="15" t="s">
        <v>204</v>
      </c>
      <c r="K45" s="45"/>
      <c r="L45" s="17"/>
    </row>
    <row r="46" spans="1:12" s="18" customFormat="1" ht="58.5" customHeight="1" thickBot="1" x14ac:dyDescent="0.45">
      <c r="A46" s="19">
        <v>35</v>
      </c>
      <c r="B46" s="8" t="s">
        <v>54</v>
      </c>
      <c r="C46" s="9" t="s">
        <v>88</v>
      </c>
      <c r="D46" s="10" t="s">
        <v>121</v>
      </c>
      <c r="E46" s="11">
        <v>45359</v>
      </c>
      <c r="F46" s="25">
        <v>21899.86</v>
      </c>
      <c r="G46" s="13">
        <v>45394</v>
      </c>
      <c r="H46" s="25">
        <v>20971.9</v>
      </c>
      <c r="I46" s="25"/>
      <c r="J46" s="15" t="s">
        <v>204</v>
      </c>
      <c r="K46" s="45"/>
      <c r="L46" s="17"/>
    </row>
    <row r="47" spans="1:12" s="18" customFormat="1" ht="58.5" customHeight="1" thickBot="1" x14ac:dyDescent="0.45">
      <c r="A47" s="19">
        <v>36</v>
      </c>
      <c r="B47" s="8" t="s">
        <v>55</v>
      </c>
      <c r="C47" s="9" t="s">
        <v>118</v>
      </c>
      <c r="D47" s="10" t="s">
        <v>119</v>
      </c>
      <c r="E47" s="11" t="s">
        <v>120</v>
      </c>
      <c r="F47" s="25">
        <v>26526.400000000001</v>
      </c>
      <c r="G47" s="13">
        <v>45394</v>
      </c>
      <c r="H47" s="25">
        <v>25402.400000000001</v>
      </c>
      <c r="I47" s="25"/>
      <c r="J47" s="15" t="s">
        <v>204</v>
      </c>
      <c r="K47" s="45"/>
      <c r="L47" s="17"/>
    </row>
    <row r="48" spans="1:12" s="18" customFormat="1" ht="58.5" customHeight="1" thickBot="1" x14ac:dyDescent="0.45">
      <c r="A48" s="19">
        <v>37</v>
      </c>
      <c r="B48" s="8" t="s">
        <v>123</v>
      </c>
      <c r="C48" s="9" t="s">
        <v>131</v>
      </c>
      <c r="D48" s="10" t="s">
        <v>132</v>
      </c>
      <c r="E48" s="11">
        <v>45372</v>
      </c>
      <c r="F48" s="25">
        <v>5310</v>
      </c>
      <c r="G48" s="13">
        <v>45397</v>
      </c>
      <c r="H48" s="25">
        <v>5085</v>
      </c>
      <c r="I48" s="25"/>
      <c r="J48" s="15" t="s">
        <v>204</v>
      </c>
      <c r="K48" s="45"/>
      <c r="L48" s="17"/>
    </row>
    <row r="49" spans="1:12" s="18" customFormat="1" ht="58.5" customHeight="1" thickBot="1" x14ac:dyDescent="0.45">
      <c r="A49" s="19">
        <v>38</v>
      </c>
      <c r="B49" s="8" t="s">
        <v>45</v>
      </c>
      <c r="C49" s="9" t="s">
        <v>82</v>
      </c>
      <c r="D49" s="10" t="s">
        <v>128</v>
      </c>
      <c r="E49" s="11">
        <v>45371</v>
      </c>
      <c r="F49" s="25">
        <v>59000</v>
      </c>
      <c r="G49" s="13">
        <v>45397</v>
      </c>
      <c r="H49" s="25">
        <v>56500</v>
      </c>
      <c r="I49" s="25"/>
      <c r="J49" s="15" t="s">
        <v>204</v>
      </c>
      <c r="K49" s="45"/>
      <c r="L49" s="17"/>
    </row>
    <row r="50" spans="1:12" s="18" customFormat="1" ht="58.5" customHeight="1" thickBot="1" x14ac:dyDescent="0.45">
      <c r="A50" s="19">
        <v>39</v>
      </c>
      <c r="B50" s="8" t="s">
        <v>56</v>
      </c>
      <c r="C50" s="9" t="s">
        <v>129</v>
      </c>
      <c r="D50" s="10" t="s">
        <v>130</v>
      </c>
      <c r="E50" s="11">
        <v>45372</v>
      </c>
      <c r="F50" s="25">
        <v>31449.360000000001</v>
      </c>
      <c r="G50" s="13">
        <v>45397</v>
      </c>
      <c r="H50" s="25">
        <v>30116.76</v>
      </c>
      <c r="I50" s="25"/>
      <c r="J50" s="15" t="s">
        <v>204</v>
      </c>
      <c r="K50" s="45"/>
      <c r="L50" s="17"/>
    </row>
    <row r="51" spans="1:12" s="18" customFormat="1" ht="58.5" customHeight="1" thickBot="1" x14ac:dyDescent="0.45">
      <c r="A51" s="19">
        <v>40</v>
      </c>
      <c r="B51" s="8" t="s">
        <v>126</v>
      </c>
      <c r="C51" s="9" t="s">
        <v>125</v>
      </c>
      <c r="D51" s="10" t="s">
        <v>127</v>
      </c>
      <c r="E51" s="11">
        <v>45376</v>
      </c>
      <c r="F51" s="25">
        <v>72688</v>
      </c>
      <c r="G51" s="13">
        <v>45398</v>
      </c>
      <c r="H51" s="25">
        <v>69608</v>
      </c>
      <c r="I51" s="25"/>
      <c r="J51" s="15" t="s">
        <v>204</v>
      </c>
      <c r="K51" s="45"/>
      <c r="L51" s="17"/>
    </row>
    <row r="52" spans="1:12" s="18" customFormat="1" ht="58.5" customHeight="1" thickBot="1" x14ac:dyDescent="0.45">
      <c r="A52" s="19">
        <v>41</v>
      </c>
      <c r="B52" s="8" t="s">
        <v>124</v>
      </c>
      <c r="C52" s="9" t="s">
        <v>153</v>
      </c>
      <c r="D52" s="10" t="s">
        <v>154</v>
      </c>
      <c r="E52" s="11" t="s">
        <v>155</v>
      </c>
      <c r="F52" s="25">
        <v>714233.94</v>
      </c>
      <c r="G52" s="13">
        <v>45398</v>
      </c>
      <c r="H52" s="25">
        <v>714233.94</v>
      </c>
      <c r="I52" s="25"/>
      <c r="J52" s="15" t="s">
        <v>204</v>
      </c>
      <c r="K52" s="45"/>
      <c r="L52" s="17"/>
    </row>
    <row r="53" spans="1:12" s="18" customFormat="1" ht="87.75" customHeight="1" thickBot="1" x14ac:dyDescent="0.45">
      <c r="A53" s="19">
        <v>42</v>
      </c>
      <c r="B53" s="8" t="s">
        <v>133</v>
      </c>
      <c r="C53" s="9" t="s">
        <v>158</v>
      </c>
      <c r="D53" s="10" t="s">
        <v>159</v>
      </c>
      <c r="E53" s="11" t="s">
        <v>160</v>
      </c>
      <c r="F53" s="25">
        <v>3569077.35</v>
      </c>
      <c r="G53" s="13">
        <v>45398</v>
      </c>
      <c r="H53" s="25">
        <v>3569077.35</v>
      </c>
      <c r="I53" s="25"/>
      <c r="J53" s="15" t="s">
        <v>204</v>
      </c>
      <c r="K53" s="45"/>
      <c r="L53" s="17"/>
    </row>
    <row r="54" spans="1:12" s="18" customFormat="1" ht="58.5" customHeight="1" thickBot="1" x14ac:dyDescent="0.45">
      <c r="A54" s="19">
        <v>43</v>
      </c>
      <c r="B54" s="8" t="s">
        <v>134</v>
      </c>
      <c r="C54" s="9" t="s">
        <v>147</v>
      </c>
      <c r="D54" s="10" t="s">
        <v>148</v>
      </c>
      <c r="E54" s="11">
        <v>45378</v>
      </c>
      <c r="F54" s="25">
        <v>215309.61</v>
      </c>
      <c r="G54" s="13">
        <v>45398</v>
      </c>
      <c r="H54" s="25">
        <v>215309.61</v>
      </c>
      <c r="I54" s="25"/>
      <c r="J54" s="15" t="s">
        <v>204</v>
      </c>
      <c r="K54" s="45"/>
      <c r="L54" s="17"/>
    </row>
    <row r="55" spans="1:12" s="18" customFormat="1" ht="58.5" customHeight="1" thickBot="1" x14ac:dyDescent="0.45">
      <c r="A55" s="19">
        <v>44</v>
      </c>
      <c r="B55" s="8" t="s">
        <v>135</v>
      </c>
      <c r="C55" s="9" t="s">
        <v>145</v>
      </c>
      <c r="D55" s="10" t="s">
        <v>146</v>
      </c>
      <c r="E55" s="11">
        <v>45378</v>
      </c>
      <c r="F55" s="25">
        <v>16328</v>
      </c>
      <c r="G55" s="13">
        <v>45398</v>
      </c>
      <c r="H55" s="25">
        <v>16328</v>
      </c>
      <c r="I55" s="25"/>
      <c r="J55" s="15" t="s">
        <v>204</v>
      </c>
      <c r="K55" s="45"/>
      <c r="L55" s="17"/>
    </row>
    <row r="56" spans="1:12" s="18" customFormat="1" ht="58.5" customHeight="1" thickBot="1" x14ac:dyDescent="0.45">
      <c r="A56" s="19">
        <v>45</v>
      </c>
      <c r="B56" s="8" t="s">
        <v>139</v>
      </c>
      <c r="C56" s="9" t="s">
        <v>140</v>
      </c>
      <c r="D56" s="10" t="s">
        <v>141</v>
      </c>
      <c r="E56" s="11">
        <v>45378</v>
      </c>
      <c r="F56" s="25">
        <v>759168.81</v>
      </c>
      <c r="G56" s="13">
        <v>45399</v>
      </c>
      <c r="H56" s="25">
        <v>759168.81</v>
      </c>
      <c r="I56" s="25"/>
      <c r="J56" s="15" t="s">
        <v>204</v>
      </c>
      <c r="K56" s="45"/>
      <c r="L56" s="17"/>
    </row>
    <row r="57" spans="1:12" s="18" customFormat="1" ht="58.5" customHeight="1" thickBot="1" x14ac:dyDescent="0.45">
      <c r="A57" s="19">
        <v>46</v>
      </c>
      <c r="B57" s="8" t="s">
        <v>136</v>
      </c>
      <c r="C57" s="9" t="s">
        <v>151</v>
      </c>
      <c r="D57" s="10" t="s">
        <v>152</v>
      </c>
      <c r="E57" s="11">
        <v>45397</v>
      </c>
      <c r="F57" s="25">
        <v>259143.7</v>
      </c>
      <c r="G57" s="13">
        <v>45398</v>
      </c>
      <c r="H57" s="25">
        <v>251628.24</v>
      </c>
      <c r="I57" s="25"/>
      <c r="J57" s="15" t="s">
        <v>204</v>
      </c>
      <c r="K57" s="45"/>
      <c r="L57" s="17"/>
    </row>
    <row r="58" spans="1:12" s="18" customFormat="1" ht="58.5" customHeight="1" thickBot="1" x14ac:dyDescent="0.45">
      <c r="A58" s="19">
        <v>47</v>
      </c>
      <c r="B58" s="8" t="s">
        <v>137</v>
      </c>
      <c r="C58" s="9" t="s">
        <v>149</v>
      </c>
      <c r="D58" s="10" t="s">
        <v>150</v>
      </c>
      <c r="E58" s="11">
        <v>45342</v>
      </c>
      <c r="F58" s="25">
        <v>73241.89</v>
      </c>
      <c r="G58" s="13">
        <v>45398</v>
      </c>
      <c r="H58" s="25">
        <v>70138.42</v>
      </c>
      <c r="I58" s="25"/>
      <c r="J58" s="15" t="s">
        <v>204</v>
      </c>
      <c r="K58" s="45"/>
      <c r="L58" s="17"/>
    </row>
    <row r="59" spans="1:12" s="18" customFormat="1" ht="201" customHeight="1" thickBot="1" x14ac:dyDescent="0.45">
      <c r="A59" s="19">
        <v>48</v>
      </c>
      <c r="B59" s="8" t="s">
        <v>138</v>
      </c>
      <c r="C59" s="9" t="s">
        <v>112</v>
      </c>
      <c r="D59" s="10" t="s">
        <v>156</v>
      </c>
      <c r="E59" s="11" t="s">
        <v>157</v>
      </c>
      <c r="F59" s="25">
        <v>208062.73</v>
      </c>
      <c r="G59" s="13">
        <v>45398</v>
      </c>
      <c r="H59" s="25">
        <v>199246.52</v>
      </c>
      <c r="I59" s="25"/>
      <c r="J59" s="15" t="s">
        <v>204</v>
      </c>
      <c r="K59" s="45"/>
      <c r="L59" s="17"/>
    </row>
    <row r="60" spans="1:12" s="18" customFormat="1" ht="58.5" customHeight="1" thickBot="1" x14ac:dyDescent="0.45">
      <c r="A60" s="19">
        <v>49</v>
      </c>
      <c r="B60" s="8" t="s">
        <v>142</v>
      </c>
      <c r="C60" s="9" t="s">
        <v>143</v>
      </c>
      <c r="D60" s="10" t="s">
        <v>144</v>
      </c>
      <c r="E60" s="11">
        <v>45383</v>
      </c>
      <c r="F60" s="25">
        <v>181720</v>
      </c>
      <c r="G60" s="13">
        <v>45398</v>
      </c>
      <c r="H60" s="25">
        <v>138600</v>
      </c>
      <c r="I60" s="25"/>
      <c r="J60" s="15" t="s">
        <v>204</v>
      </c>
      <c r="K60" s="45"/>
      <c r="L60" s="17"/>
    </row>
    <row r="61" spans="1:12" s="18" customFormat="1" ht="58.5" customHeight="1" thickBot="1" x14ac:dyDescent="0.45">
      <c r="A61" s="19">
        <v>50</v>
      </c>
      <c r="B61" s="8" t="s">
        <v>161</v>
      </c>
      <c r="C61" s="9" t="s">
        <v>143</v>
      </c>
      <c r="D61" s="10" t="s">
        <v>185</v>
      </c>
      <c r="E61" s="11">
        <v>45392</v>
      </c>
      <c r="F61" s="25">
        <v>50000</v>
      </c>
      <c r="G61" s="13">
        <v>45401</v>
      </c>
      <c r="H61" s="25">
        <v>45000</v>
      </c>
      <c r="I61" s="25"/>
      <c r="J61" s="15" t="s">
        <v>204</v>
      </c>
      <c r="K61" s="45"/>
      <c r="L61" s="17"/>
    </row>
    <row r="62" spans="1:12" s="18" customFormat="1" ht="58.5" customHeight="1" thickBot="1" x14ac:dyDescent="0.45">
      <c r="A62" s="19">
        <v>51</v>
      </c>
      <c r="B62" s="8" t="s">
        <v>162</v>
      </c>
      <c r="C62" s="9" t="s">
        <v>170</v>
      </c>
      <c r="D62" s="10" t="s">
        <v>171</v>
      </c>
      <c r="E62" s="11">
        <v>45385</v>
      </c>
      <c r="F62" s="25">
        <v>247800</v>
      </c>
      <c r="G62" s="13">
        <v>45401</v>
      </c>
      <c r="H62" s="25">
        <v>189000</v>
      </c>
      <c r="I62" s="25"/>
      <c r="J62" s="15" t="s">
        <v>204</v>
      </c>
      <c r="K62" s="45"/>
      <c r="L62" s="17"/>
    </row>
    <row r="63" spans="1:12" s="18" customFormat="1" ht="58.5" customHeight="1" thickBot="1" x14ac:dyDescent="0.45">
      <c r="A63" s="19">
        <v>52</v>
      </c>
      <c r="B63" s="8" t="s">
        <v>163</v>
      </c>
      <c r="C63" s="9" t="s">
        <v>172</v>
      </c>
      <c r="D63" s="10" t="s">
        <v>173</v>
      </c>
      <c r="E63" s="11">
        <v>45387</v>
      </c>
      <c r="F63" s="25">
        <v>247800</v>
      </c>
      <c r="G63" s="13">
        <v>45401</v>
      </c>
      <c r="H63" s="25">
        <v>189000</v>
      </c>
      <c r="I63" s="25"/>
      <c r="J63" s="15" t="s">
        <v>204</v>
      </c>
      <c r="K63" s="45"/>
      <c r="L63" s="17"/>
    </row>
    <row r="64" spans="1:12" s="18" customFormat="1" ht="79.5" customHeight="1" thickBot="1" x14ac:dyDescent="0.45">
      <c r="A64" s="19">
        <v>53</v>
      </c>
      <c r="B64" s="8" t="s">
        <v>164</v>
      </c>
      <c r="C64" s="9" t="s">
        <v>174</v>
      </c>
      <c r="D64" s="10" t="s">
        <v>175</v>
      </c>
      <c r="E64" s="11" t="s">
        <v>176</v>
      </c>
      <c r="F64" s="25">
        <v>220070</v>
      </c>
      <c r="G64" s="13">
        <v>45401</v>
      </c>
      <c r="H64" s="25">
        <v>210745</v>
      </c>
      <c r="I64" s="25"/>
      <c r="J64" s="15" t="s">
        <v>204</v>
      </c>
      <c r="K64" s="45"/>
      <c r="L64" s="17"/>
    </row>
    <row r="65" spans="1:12" s="18" customFormat="1" ht="89.25" customHeight="1" thickBot="1" x14ac:dyDescent="0.45">
      <c r="A65" s="19">
        <v>54</v>
      </c>
      <c r="B65" s="8" t="s">
        <v>165</v>
      </c>
      <c r="C65" s="9" t="s">
        <v>179</v>
      </c>
      <c r="D65" s="10" t="s">
        <v>180</v>
      </c>
      <c r="E65" s="11">
        <v>45358</v>
      </c>
      <c r="F65" s="25">
        <v>14750</v>
      </c>
      <c r="G65" s="13">
        <v>45404</v>
      </c>
      <c r="H65" s="25">
        <v>14125</v>
      </c>
      <c r="I65" s="25"/>
      <c r="J65" s="15" t="s">
        <v>204</v>
      </c>
      <c r="K65" s="45"/>
      <c r="L65" s="17"/>
    </row>
    <row r="66" spans="1:12" s="18" customFormat="1" ht="58.5" customHeight="1" thickBot="1" x14ac:dyDescent="0.45">
      <c r="A66" s="19">
        <v>55</v>
      </c>
      <c r="B66" s="8" t="s">
        <v>166</v>
      </c>
      <c r="C66" s="9" t="s">
        <v>181</v>
      </c>
      <c r="D66" s="10" t="s">
        <v>182</v>
      </c>
      <c r="E66" s="11">
        <v>45386</v>
      </c>
      <c r="F66" s="25">
        <v>4500</v>
      </c>
      <c r="G66" s="13">
        <v>45404</v>
      </c>
      <c r="H66" s="25">
        <v>4050</v>
      </c>
      <c r="I66" s="25"/>
      <c r="J66" s="15" t="s">
        <v>204</v>
      </c>
      <c r="K66" s="45"/>
      <c r="L66" s="17"/>
    </row>
    <row r="67" spans="1:12" s="18" customFormat="1" ht="58.5" customHeight="1" thickBot="1" x14ac:dyDescent="0.45">
      <c r="A67" s="19">
        <v>56</v>
      </c>
      <c r="B67" s="8" t="s">
        <v>167</v>
      </c>
      <c r="C67" s="9" t="s">
        <v>143</v>
      </c>
      <c r="D67" s="10" t="s">
        <v>201</v>
      </c>
      <c r="E67" s="11" t="s">
        <v>202</v>
      </c>
      <c r="F67" s="25">
        <v>7500</v>
      </c>
      <c r="G67" s="13">
        <v>45404</v>
      </c>
      <c r="H67" s="25">
        <v>6750</v>
      </c>
      <c r="I67" s="25"/>
      <c r="J67" s="15" t="s">
        <v>204</v>
      </c>
      <c r="K67" s="45"/>
      <c r="L67" s="17"/>
    </row>
    <row r="68" spans="1:12" s="18" customFormat="1" ht="58.5" customHeight="1" thickBot="1" x14ac:dyDescent="0.45">
      <c r="A68" s="19">
        <v>57</v>
      </c>
      <c r="B68" s="8" t="s">
        <v>168</v>
      </c>
      <c r="C68" s="9" t="s">
        <v>143</v>
      </c>
      <c r="D68" s="10" t="s">
        <v>183</v>
      </c>
      <c r="E68" s="11" t="s">
        <v>184</v>
      </c>
      <c r="F68" s="25">
        <v>236000</v>
      </c>
      <c r="G68" s="13">
        <v>45404</v>
      </c>
      <c r="H68" s="25">
        <v>180000</v>
      </c>
      <c r="I68" s="25"/>
      <c r="J68" s="15" t="s">
        <v>204</v>
      </c>
      <c r="K68" s="45"/>
      <c r="L68" s="17"/>
    </row>
    <row r="69" spans="1:12" s="18" customFormat="1" ht="58.5" customHeight="1" thickBot="1" x14ac:dyDescent="0.45">
      <c r="A69" s="19">
        <v>58</v>
      </c>
      <c r="B69" s="8" t="s">
        <v>169</v>
      </c>
      <c r="C69" s="9" t="s">
        <v>177</v>
      </c>
      <c r="D69" s="10" t="s">
        <v>178</v>
      </c>
      <c r="E69" s="11">
        <v>45398</v>
      </c>
      <c r="F69" s="25">
        <v>8000</v>
      </c>
      <c r="G69" s="13">
        <v>45404</v>
      </c>
      <c r="H69" s="25">
        <v>7840</v>
      </c>
      <c r="I69" s="25"/>
      <c r="J69" s="15" t="s">
        <v>204</v>
      </c>
      <c r="K69" s="45"/>
      <c r="L69" s="17"/>
    </row>
    <row r="70" spans="1:12" s="18" customFormat="1" ht="141.75" customHeight="1" thickBot="1" x14ac:dyDescent="0.45">
      <c r="A70" s="19">
        <v>59</v>
      </c>
      <c r="B70" s="8" t="s">
        <v>198</v>
      </c>
      <c r="C70" s="9" t="s">
        <v>112</v>
      </c>
      <c r="D70" s="10" t="s">
        <v>199</v>
      </c>
      <c r="E70" s="11" t="s">
        <v>200</v>
      </c>
      <c r="F70" s="25">
        <v>55901.74</v>
      </c>
      <c r="G70" s="13">
        <v>45405</v>
      </c>
      <c r="H70" s="25">
        <v>54804.61</v>
      </c>
      <c r="I70" s="25"/>
      <c r="J70" s="15" t="s">
        <v>204</v>
      </c>
      <c r="K70" s="45"/>
      <c r="L70" s="17"/>
    </row>
    <row r="71" spans="1:12" s="18" customFormat="1" ht="58.5" customHeight="1" thickBot="1" x14ac:dyDescent="0.45">
      <c r="A71" s="19">
        <v>60</v>
      </c>
      <c r="B71" s="8" t="s">
        <v>186</v>
      </c>
      <c r="C71" s="9" t="s">
        <v>97</v>
      </c>
      <c r="D71" s="10" t="s">
        <v>189</v>
      </c>
      <c r="E71" s="11">
        <v>45366</v>
      </c>
      <c r="F71" s="25">
        <v>339235.84000000003</v>
      </c>
      <c r="G71" s="13">
        <v>45405</v>
      </c>
      <c r="H71" s="25">
        <v>324861.44</v>
      </c>
      <c r="I71" s="25"/>
      <c r="J71" s="15" t="s">
        <v>204</v>
      </c>
      <c r="K71" s="45"/>
      <c r="L71" s="17"/>
    </row>
    <row r="72" spans="1:12" s="18" customFormat="1" ht="91.5" customHeight="1" thickBot="1" x14ac:dyDescent="0.45">
      <c r="A72" s="19">
        <v>61</v>
      </c>
      <c r="B72" s="8" t="s">
        <v>192</v>
      </c>
      <c r="C72" s="9" t="s">
        <v>190</v>
      </c>
      <c r="D72" s="10" t="s">
        <v>191</v>
      </c>
      <c r="E72" s="11">
        <v>45401</v>
      </c>
      <c r="F72" s="25">
        <v>328560</v>
      </c>
      <c r="G72" s="13">
        <v>45406</v>
      </c>
      <c r="H72" s="25">
        <v>328560</v>
      </c>
      <c r="I72" s="25"/>
      <c r="J72" s="15" t="s">
        <v>204</v>
      </c>
      <c r="K72" s="45"/>
      <c r="L72" s="17"/>
    </row>
    <row r="73" spans="1:12" s="18" customFormat="1" ht="104.25" customHeight="1" thickBot="1" x14ac:dyDescent="0.45">
      <c r="A73" s="19">
        <v>62</v>
      </c>
      <c r="B73" s="8" t="s">
        <v>193</v>
      </c>
      <c r="C73" s="9" t="s">
        <v>112</v>
      </c>
      <c r="D73" s="10" t="s">
        <v>187</v>
      </c>
      <c r="E73" s="11" t="s">
        <v>188</v>
      </c>
      <c r="F73" s="25">
        <v>65112.4</v>
      </c>
      <c r="G73" s="13">
        <v>45406</v>
      </c>
      <c r="H73" s="25">
        <v>62344.28</v>
      </c>
      <c r="I73" s="25"/>
      <c r="J73" s="15" t="s">
        <v>204</v>
      </c>
      <c r="K73" s="45"/>
      <c r="L73" s="17"/>
    </row>
    <row r="74" spans="1:12" s="28" customFormat="1" ht="27" thickBot="1" x14ac:dyDescent="0.45">
      <c r="A74" s="59" t="s">
        <v>8</v>
      </c>
      <c r="B74" s="59"/>
      <c r="C74" s="59"/>
      <c r="D74" s="59"/>
      <c r="E74" s="59"/>
      <c r="F74" s="26">
        <f>SUM(F12:F73)</f>
        <v>11282387.060000001</v>
      </c>
      <c r="G74" s="27"/>
      <c r="H74" s="26">
        <f>SUM(H12:H73)</f>
        <v>10847625.939999998</v>
      </c>
      <c r="I74" s="26">
        <f>SUM(I12:I39)</f>
        <v>0</v>
      </c>
      <c r="J74" s="27"/>
      <c r="L74" s="29"/>
    </row>
    <row r="75" spans="1:12" x14ac:dyDescent="0.4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2" x14ac:dyDescent="0.4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2" x14ac:dyDescent="0.4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2" x14ac:dyDescent="0.4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2" x14ac:dyDescent="0.4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2" x14ac:dyDescent="0.4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4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4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4">
      <c r="A83" s="4"/>
      <c r="B83" s="4"/>
      <c r="C83" s="4"/>
      <c r="D83" s="30"/>
      <c r="E83" s="30"/>
      <c r="F83" s="30"/>
      <c r="G83" s="30"/>
      <c r="H83" s="4"/>
      <c r="I83" s="4"/>
      <c r="J83" s="4"/>
    </row>
    <row r="84" spans="1:10" x14ac:dyDescent="0.4">
      <c r="A84" s="4"/>
      <c r="B84" s="58" t="s">
        <v>9</v>
      </c>
      <c r="C84" s="58"/>
      <c r="D84" s="30"/>
      <c r="E84" s="30"/>
      <c r="F84" s="4"/>
      <c r="G84" s="4"/>
      <c r="H84" s="58" t="s">
        <v>10</v>
      </c>
      <c r="I84" s="58"/>
      <c r="J84" s="58"/>
    </row>
    <row r="85" spans="1:10" x14ac:dyDescent="0.4">
      <c r="A85" s="4"/>
      <c r="B85" s="57" t="s">
        <v>19</v>
      </c>
      <c r="C85" s="57"/>
      <c r="D85" s="31"/>
      <c r="E85" s="31"/>
      <c r="F85" s="31"/>
      <c r="G85" s="31"/>
      <c r="H85" s="57" t="s">
        <v>18</v>
      </c>
      <c r="I85" s="57"/>
      <c r="J85" s="57"/>
    </row>
    <row r="86" spans="1:10" x14ac:dyDescent="0.4">
      <c r="A86" s="4"/>
      <c r="B86" s="58" t="s">
        <v>20</v>
      </c>
      <c r="C86" s="58"/>
      <c r="D86" s="30"/>
      <c r="E86" s="30"/>
      <c r="F86" s="30"/>
      <c r="G86" s="30"/>
      <c r="H86" s="58" t="s">
        <v>21</v>
      </c>
      <c r="I86" s="58"/>
      <c r="J86" s="58"/>
    </row>
    <row r="87" spans="1:10" x14ac:dyDescent="0.4">
      <c r="A87" s="4"/>
      <c r="B87" s="64"/>
      <c r="C87" s="64"/>
      <c r="D87" s="32"/>
      <c r="E87" s="31"/>
      <c r="F87" s="31"/>
      <c r="G87" s="31"/>
      <c r="H87" s="64"/>
      <c r="I87" s="64"/>
      <c r="J87" s="64"/>
    </row>
    <row r="88" spans="1:10" x14ac:dyDescent="0.4">
      <c r="A88" s="4"/>
      <c r="B88" s="60"/>
      <c r="C88" s="60"/>
      <c r="D88" s="30"/>
      <c r="E88" s="30"/>
      <c r="F88" s="30"/>
      <c r="G88" s="30"/>
      <c r="H88" s="60"/>
      <c r="I88" s="60"/>
      <c r="J88" s="60"/>
    </row>
    <row r="89" spans="1:10" x14ac:dyDescent="0.4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4">
      <c r="A90" s="4"/>
      <c r="B90" s="62" t="s">
        <v>14</v>
      </c>
      <c r="C90" s="62"/>
      <c r="D90" s="62"/>
      <c r="E90" s="62"/>
      <c r="F90" s="62"/>
      <c r="G90" s="62"/>
      <c r="H90" s="62"/>
      <c r="I90" s="62"/>
      <c r="J90" s="62"/>
    </row>
    <row r="91" spans="1:10" x14ac:dyDescent="0.4">
      <c r="A91" s="4"/>
      <c r="B91" s="63" t="s">
        <v>12</v>
      </c>
      <c r="C91" s="63"/>
      <c r="D91" s="63"/>
      <c r="E91" s="63"/>
      <c r="F91" s="63"/>
      <c r="G91" s="63"/>
      <c r="H91" s="63"/>
      <c r="I91" s="63"/>
      <c r="J91" s="63"/>
    </row>
    <row r="92" spans="1:10" x14ac:dyDescent="0.4">
      <c r="A92" s="4"/>
      <c r="B92" s="62" t="s">
        <v>13</v>
      </c>
      <c r="C92" s="62"/>
      <c r="D92" s="62"/>
      <c r="E92" s="62"/>
      <c r="F92" s="62"/>
      <c r="G92" s="62"/>
      <c r="H92" s="62"/>
      <c r="I92" s="62"/>
      <c r="J92" s="62"/>
    </row>
    <row r="93" spans="1:10" x14ac:dyDescent="0.4">
      <c r="A93" s="4"/>
      <c r="B93" s="61"/>
      <c r="C93" s="61"/>
      <c r="D93" s="61"/>
      <c r="E93" s="33"/>
      <c r="F93" s="33"/>
      <c r="G93" s="33"/>
    </row>
    <row r="94" spans="1:10" x14ac:dyDescent="0.4">
      <c r="B94" s="60"/>
      <c r="C94" s="60"/>
      <c r="D94" s="60"/>
      <c r="E94" s="60"/>
      <c r="F94" s="60"/>
      <c r="G94" s="60"/>
    </row>
  </sheetData>
  <mergeCells count="21">
    <mergeCell ref="B94:D94"/>
    <mergeCell ref="E94:G94"/>
    <mergeCell ref="B93:D93"/>
    <mergeCell ref="B84:C84"/>
    <mergeCell ref="H84:J84"/>
    <mergeCell ref="B85:C85"/>
    <mergeCell ref="H85:J85"/>
    <mergeCell ref="B90:J90"/>
    <mergeCell ref="B91:J91"/>
    <mergeCell ref="B87:C87"/>
    <mergeCell ref="H87:J87"/>
    <mergeCell ref="B88:C88"/>
    <mergeCell ref="H88:J88"/>
    <mergeCell ref="B92:J92"/>
    <mergeCell ref="A6:J6"/>
    <mergeCell ref="A7:J7"/>
    <mergeCell ref="A8:J8"/>
    <mergeCell ref="A9:J9"/>
    <mergeCell ref="B86:C86"/>
    <mergeCell ref="H86:J86"/>
    <mergeCell ref="A74:E7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5" fitToHeight="2" orientation="portrait" horizontalDpi="1200" verticalDpi="1200" r:id="rId1"/>
  <headerFooter scaleWithDoc="0" alignWithMargins="0"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4"/>
  <sheetViews>
    <sheetView topLeftCell="A52" workbookViewId="0">
      <selection activeCell="D74" sqref="D74"/>
    </sheetView>
  </sheetViews>
  <sheetFormatPr baseColWidth="10" defaultRowHeight="15" x14ac:dyDescent="0.25"/>
  <cols>
    <col min="1" max="1" width="45.85546875" customWidth="1"/>
    <col min="2" max="2" width="16.85546875" style="1" customWidth="1"/>
    <col min="3" max="3" width="15.7109375" style="1" customWidth="1"/>
    <col min="4" max="4" width="14.140625" bestFit="1" customWidth="1"/>
    <col min="5" max="5" width="16" style="1" customWidth="1"/>
    <col min="6" max="6" width="14.28515625" style="1" customWidth="1"/>
    <col min="7" max="7" width="13.28515625" customWidth="1"/>
  </cols>
  <sheetData>
    <row r="2" spans="1:7" x14ac:dyDescent="0.25">
      <c r="A2" t="s">
        <v>56</v>
      </c>
      <c r="B2" s="1">
        <v>42863.32</v>
      </c>
      <c r="C2" s="1">
        <v>41047.08</v>
      </c>
      <c r="D2" s="38">
        <v>0.05</v>
      </c>
      <c r="E2" s="55"/>
      <c r="G2" s="34"/>
    </row>
    <row r="3" spans="1:7" x14ac:dyDescent="0.25">
      <c r="A3" t="s">
        <v>28</v>
      </c>
      <c r="B3" s="1">
        <v>22113.79</v>
      </c>
      <c r="C3" s="1">
        <v>21176.77</v>
      </c>
      <c r="D3" s="38">
        <v>0.05</v>
      </c>
      <c r="E3" s="55"/>
    </row>
    <row r="4" spans="1:7" x14ac:dyDescent="0.25">
      <c r="A4" t="s">
        <v>29</v>
      </c>
      <c r="B4" s="1">
        <v>142705.66</v>
      </c>
      <c r="C4" s="1">
        <v>136658.81</v>
      </c>
      <c r="D4" s="38">
        <v>0.05</v>
      </c>
      <c r="E4" s="55"/>
    </row>
    <row r="5" spans="1:7" x14ac:dyDescent="0.25">
      <c r="A5" t="s">
        <v>203</v>
      </c>
      <c r="B5" s="1">
        <v>79650</v>
      </c>
      <c r="C5" s="1">
        <v>76275</v>
      </c>
      <c r="D5" s="38">
        <v>0.05</v>
      </c>
      <c r="E5" s="55"/>
    </row>
    <row r="6" spans="1:7" x14ac:dyDescent="0.25">
      <c r="A6" t="s">
        <v>31</v>
      </c>
      <c r="B6" s="1">
        <v>46991.14</v>
      </c>
      <c r="C6" s="1">
        <v>44999.85</v>
      </c>
      <c r="D6" s="38">
        <v>0.05</v>
      </c>
      <c r="E6" s="55"/>
    </row>
    <row r="7" spans="1:7" x14ac:dyDescent="0.25">
      <c r="A7" t="s">
        <v>32</v>
      </c>
      <c r="B7" s="1">
        <v>54000.01</v>
      </c>
      <c r="C7" s="1">
        <v>51711.87</v>
      </c>
      <c r="D7" s="38">
        <v>0.05</v>
      </c>
      <c r="E7" s="55"/>
    </row>
    <row r="8" spans="1:7" x14ac:dyDescent="0.25">
      <c r="A8" t="s">
        <v>23</v>
      </c>
      <c r="B8" s="1">
        <v>175140.72</v>
      </c>
      <c r="C8" s="1">
        <v>168404.54</v>
      </c>
      <c r="D8" s="38">
        <v>0.05</v>
      </c>
    </row>
    <row r="9" spans="1:7" x14ac:dyDescent="0.25">
      <c r="A9" t="s">
        <v>24</v>
      </c>
      <c r="B9" s="1">
        <v>367295</v>
      </c>
      <c r="C9" s="1">
        <v>348930.25</v>
      </c>
      <c r="D9" s="38">
        <v>0.05</v>
      </c>
      <c r="E9" s="55"/>
    </row>
    <row r="10" spans="1:7" x14ac:dyDescent="0.25">
      <c r="A10" t="s">
        <v>34</v>
      </c>
      <c r="B10" s="1">
        <v>127.18</v>
      </c>
      <c r="C10" s="1">
        <v>120.82</v>
      </c>
      <c r="D10" s="38">
        <v>0.05</v>
      </c>
      <c r="E10" s="55"/>
    </row>
    <row r="11" spans="1:7" x14ac:dyDescent="0.25">
      <c r="A11" t="s">
        <v>35</v>
      </c>
      <c r="B11" s="1">
        <v>159300</v>
      </c>
      <c r="C11" s="1">
        <v>145260</v>
      </c>
      <c r="D11" s="38">
        <v>0.05</v>
      </c>
      <c r="E11" s="55"/>
    </row>
    <row r="12" spans="1:7" x14ac:dyDescent="0.25">
      <c r="A12" t="s">
        <v>36</v>
      </c>
      <c r="B12" s="1">
        <v>7080</v>
      </c>
      <c r="C12" s="1">
        <v>6780</v>
      </c>
      <c r="D12" s="38">
        <v>0.05</v>
      </c>
      <c r="E12" s="55"/>
    </row>
    <row r="13" spans="1:7" x14ac:dyDescent="0.25">
      <c r="A13" t="s">
        <v>39</v>
      </c>
      <c r="B13" s="1">
        <v>93279</v>
      </c>
      <c r="C13" s="1">
        <v>89326.5</v>
      </c>
      <c r="D13" s="38">
        <v>0.05</v>
      </c>
    </row>
    <row r="14" spans="1:7" x14ac:dyDescent="0.25">
      <c r="A14" t="s">
        <v>39</v>
      </c>
      <c r="B14" s="1">
        <v>231575</v>
      </c>
      <c r="C14" s="1">
        <v>221762.5</v>
      </c>
      <c r="D14" s="38">
        <v>0.05</v>
      </c>
    </row>
    <row r="15" spans="1:7" x14ac:dyDescent="0.25">
      <c r="A15" t="s">
        <v>40</v>
      </c>
      <c r="B15" s="1">
        <v>6236.3</v>
      </c>
      <c r="C15" s="1">
        <v>5972.05</v>
      </c>
      <c r="D15" s="38">
        <v>0.05</v>
      </c>
      <c r="E15" s="55"/>
    </row>
    <row r="16" spans="1:7" x14ac:dyDescent="0.25">
      <c r="A16" s="46" t="s">
        <v>41</v>
      </c>
      <c r="B16" s="52">
        <v>185857.08</v>
      </c>
      <c r="C16" s="52">
        <v>177981.78</v>
      </c>
      <c r="D16" s="38">
        <v>0.05</v>
      </c>
      <c r="E16" s="55"/>
    </row>
    <row r="17" spans="1:5" x14ac:dyDescent="0.25">
      <c r="A17" s="46" t="s">
        <v>42</v>
      </c>
      <c r="B17" s="52">
        <v>73397.98</v>
      </c>
      <c r="C17" s="52">
        <v>69787.37</v>
      </c>
      <c r="D17" s="38">
        <v>0.05</v>
      </c>
      <c r="E17" s="55"/>
    </row>
    <row r="18" spans="1:5" x14ac:dyDescent="0.25">
      <c r="A18" s="46" t="s">
        <v>43</v>
      </c>
      <c r="B18" s="54">
        <v>225960.72</v>
      </c>
      <c r="C18" s="54">
        <v>216386.11</v>
      </c>
      <c r="D18" s="38">
        <v>0.05</v>
      </c>
      <c r="E18" s="55"/>
    </row>
    <row r="19" spans="1:5" x14ac:dyDescent="0.25">
      <c r="A19" s="46" t="s">
        <v>41</v>
      </c>
      <c r="B19" s="52">
        <v>307736.24</v>
      </c>
      <c r="C19" s="52">
        <v>292792.84000000003</v>
      </c>
      <c r="D19" s="38">
        <v>0.05</v>
      </c>
      <c r="E19" s="55"/>
    </row>
    <row r="20" spans="1:5" x14ac:dyDescent="0.25">
      <c r="A20" t="s">
        <v>44</v>
      </c>
      <c r="B20" s="1">
        <v>33040.49</v>
      </c>
      <c r="C20" s="1">
        <v>31537.85</v>
      </c>
      <c r="D20" s="38">
        <v>0.05</v>
      </c>
      <c r="E20" s="55"/>
    </row>
    <row r="21" spans="1:5" x14ac:dyDescent="0.25">
      <c r="A21" t="s">
        <v>45</v>
      </c>
      <c r="B21" s="1">
        <v>182900</v>
      </c>
      <c r="C21" s="1">
        <v>175150</v>
      </c>
      <c r="D21" s="38">
        <v>0.05</v>
      </c>
      <c r="E21" s="55"/>
    </row>
    <row r="22" spans="1:5" x14ac:dyDescent="0.25">
      <c r="A22" t="s">
        <v>46</v>
      </c>
      <c r="B22" s="1">
        <v>5976.88</v>
      </c>
      <c r="C22" s="1">
        <v>5683.58</v>
      </c>
      <c r="D22" s="38">
        <v>0.05</v>
      </c>
      <c r="E22" s="55"/>
    </row>
    <row r="23" spans="1:5" x14ac:dyDescent="0.25">
      <c r="A23" t="s">
        <v>47</v>
      </c>
      <c r="B23" s="1">
        <v>37760</v>
      </c>
      <c r="C23" s="1">
        <v>36160</v>
      </c>
      <c r="D23" s="38">
        <v>0.05</v>
      </c>
      <c r="E23" s="55"/>
    </row>
    <row r="24" spans="1:5" x14ac:dyDescent="0.25">
      <c r="A24" t="s">
        <v>39</v>
      </c>
      <c r="B24" s="1">
        <v>92925</v>
      </c>
      <c r="C24" s="1">
        <v>88987.5</v>
      </c>
      <c r="D24" s="38">
        <v>0.05</v>
      </c>
      <c r="E24" s="55"/>
    </row>
    <row r="25" spans="1:5" x14ac:dyDescent="0.25">
      <c r="A25" s="46" t="s">
        <v>48</v>
      </c>
      <c r="B25" s="52">
        <v>9652.4</v>
      </c>
      <c r="C25" s="52">
        <v>9243.4</v>
      </c>
      <c r="D25" s="38">
        <v>0.05</v>
      </c>
      <c r="E25" s="55"/>
    </row>
    <row r="26" spans="1:5" x14ac:dyDescent="0.25">
      <c r="A26" t="s">
        <v>49</v>
      </c>
      <c r="B26" s="1">
        <v>101461.12</v>
      </c>
      <c r="C26" s="1">
        <v>97161.919999999998</v>
      </c>
      <c r="D26" s="38">
        <v>0.05</v>
      </c>
      <c r="E26" s="55"/>
    </row>
    <row r="27" spans="1:5" x14ac:dyDescent="0.25">
      <c r="A27" t="s">
        <v>50</v>
      </c>
      <c r="B27" s="1">
        <v>4814.3999999999996</v>
      </c>
      <c r="C27" s="1">
        <v>4610.3999999999996</v>
      </c>
      <c r="D27" s="38">
        <v>0.05</v>
      </c>
      <c r="E27" s="55"/>
    </row>
    <row r="28" spans="1:5" x14ac:dyDescent="0.25">
      <c r="A28" t="s">
        <v>25</v>
      </c>
      <c r="B28" s="1">
        <v>24311.14</v>
      </c>
      <c r="C28" s="1">
        <v>23281.01</v>
      </c>
      <c r="D28" s="38">
        <v>0.05</v>
      </c>
      <c r="E28" s="55"/>
    </row>
    <row r="29" spans="1:5" x14ac:dyDescent="0.25">
      <c r="A29" t="s">
        <v>52</v>
      </c>
      <c r="B29" s="1">
        <v>62445.599999999999</v>
      </c>
      <c r="C29" s="1">
        <v>59799.6</v>
      </c>
      <c r="D29" s="38">
        <v>0.05</v>
      </c>
      <c r="E29" s="55"/>
    </row>
    <row r="30" spans="1:5" x14ac:dyDescent="0.25">
      <c r="A30" t="s">
        <v>54</v>
      </c>
      <c r="B30" s="1">
        <v>21899.86</v>
      </c>
      <c r="C30" s="1">
        <v>20971.9</v>
      </c>
      <c r="D30" s="38">
        <v>0.05</v>
      </c>
      <c r="E30" s="55"/>
    </row>
    <row r="31" spans="1:5" x14ac:dyDescent="0.25">
      <c r="A31" t="s">
        <v>55</v>
      </c>
      <c r="B31" s="1">
        <v>26526.400000000001</v>
      </c>
      <c r="C31" s="1">
        <v>25402.400000000001</v>
      </c>
      <c r="D31" s="38">
        <v>0.05</v>
      </c>
      <c r="E31" s="55"/>
    </row>
    <row r="32" spans="1:5" x14ac:dyDescent="0.25">
      <c r="A32" t="s">
        <v>123</v>
      </c>
      <c r="B32" s="1">
        <v>5310</v>
      </c>
      <c r="C32" s="1">
        <v>5085</v>
      </c>
      <c r="D32" s="38">
        <v>0.05</v>
      </c>
    </row>
    <row r="33" spans="1:6" x14ac:dyDescent="0.25">
      <c r="A33" t="s">
        <v>45</v>
      </c>
      <c r="B33" s="1">
        <v>59000</v>
      </c>
      <c r="C33" s="1">
        <v>56500</v>
      </c>
      <c r="D33" s="38">
        <v>0.05</v>
      </c>
    </row>
    <row r="34" spans="1:6" x14ac:dyDescent="0.25">
      <c r="A34" t="s">
        <v>56</v>
      </c>
      <c r="B34" s="1">
        <v>31449.360000000001</v>
      </c>
      <c r="C34" s="1">
        <v>30116.76</v>
      </c>
      <c r="D34" s="38">
        <v>0.05</v>
      </c>
    </row>
    <row r="35" spans="1:6" x14ac:dyDescent="0.25">
      <c r="A35" t="s">
        <v>126</v>
      </c>
      <c r="B35" s="1">
        <v>72688</v>
      </c>
      <c r="C35" s="1">
        <v>69608</v>
      </c>
      <c r="D35" s="38">
        <v>0.05</v>
      </c>
    </row>
    <row r="36" spans="1:6" x14ac:dyDescent="0.25">
      <c r="A36" t="s">
        <v>136</v>
      </c>
      <c r="B36" s="1">
        <v>259143.7</v>
      </c>
      <c r="C36" s="1">
        <v>251628.24</v>
      </c>
      <c r="D36" s="38">
        <v>0.05</v>
      </c>
    </row>
    <row r="37" spans="1:6" x14ac:dyDescent="0.25">
      <c r="A37" t="s">
        <v>137</v>
      </c>
      <c r="B37" s="1">
        <v>73241.89</v>
      </c>
      <c r="C37" s="1">
        <v>70138.42</v>
      </c>
      <c r="D37" s="38">
        <v>0.05</v>
      </c>
    </row>
    <row r="38" spans="1:6" x14ac:dyDescent="0.25">
      <c r="A38" t="s">
        <v>138</v>
      </c>
      <c r="B38" s="1">
        <v>208062.73</v>
      </c>
      <c r="C38" s="1">
        <v>199246.52</v>
      </c>
      <c r="D38" s="38">
        <v>0.05</v>
      </c>
    </row>
    <row r="39" spans="1:6" x14ac:dyDescent="0.25">
      <c r="A39" t="s">
        <v>164</v>
      </c>
      <c r="B39" s="1">
        <v>220070</v>
      </c>
      <c r="C39" s="1">
        <v>210745</v>
      </c>
      <c r="D39" s="38">
        <v>0.05</v>
      </c>
    </row>
    <row r="40" spans="1:6" x14ac:dyDescent="0.25">
      <c r="A40" t="s">
        <v>165</v>
      </c>
      <c r="B40" s="1">
        <v>14750</v>
      </c>
      <c r="C40" s="1">
        <v>14125</v>
      </c>
      <c r="D40" s="38">
        <v>0.05</v>
      </c>
    </row>
    <row r="41" spans="1:6" x14ac:dyDescent="0.25">
      <c r="A41" t="s">
        <v>198</v>
      </c>
      <c r="B41" s="1">
        <v>55901.74</v>
      </c>
      <c r="C41" s="1">
        <v>54804.61</v>
      </c>
      <c r="D41" s="38">
        <v>0.05</v>
      </c>
      <c r="E41" s="1">
        <v>24795.38</v>
      </c>
      <c r="F41" s="1">
        <f t="shared" ref="F41" si="0">+C41-E41</f>
        <v>30009.23</v>
      </c>
    </row>
    <row r="42" spans="1:6" x14ac:dyDescent="0.25">
      <c r="A42" t="s">
        <v>186</v>
      </c>
      <c r="B42" s="1">
        <v>339235.84000000003</v>
      </c>
      <c r="C42" s="1">
        <v>324861.44</v>
      </c>
      <c r="D42" s="38">
        <v>0.05</v>
      </c>
    </row>
    <row r="43" spans="1:6" x14ac:dyDescent="0.25">
      <c r="A43" t="s">
        <v>193</v>
      </c>
      <c r="B43" s="1">
        <v>65112.4</v>
      </c>
      <c r="C43" s="1">
        <v>62344.28</v>
      </c>
      <c r="D43" s="38">
        <v>0.05</v>
      </c>
    </row>
    <row r="44" spans="1:6" x14ac:dyDescent="0.25">
      <c r="B44" s="56">
        <f>SUM(B2:B43)</f>
        <v>4228988.0900000008</v>
      </c>
      <c r="C44" s="56">
        <f>SUM(C2:C43)</f>
        <v>4042566.9699999988</v>
      </c>
      <c r="D44" s="38"/>
    </row>
    <row r="45" spans="1:6" x14ac:dyDescent="0.25">
      <c r="B45" s="56">
        <v>30009.22</v>
      </c>
      <c r="C45" s="56">
        <v>30009.22</v>
      </c>
      <c r="D45" s="38"/>
    </row>
    <row r="46" spans="1:6" x14ac:dyDescent="0.25">
      <c r="B46" s="1">
        <f>+B44-B45</f>
        <v>4198978.870000001</v>
      </c>
      <c r="C46" s="1">
        <f>+C44-C45</f>
        <v>4012557.7499999986</v>
      </c>
      <c r="D46" s="38"/>
    </row>
    <row r="47" spans="1:6" x14ac:dyDescent="0.25">
      <c r="C47" s="1">
        <v>55901.74</v>
      </c>
      <c r="D47" s="38"/>
    </row>
    <row r="48" spans="1:6" x14ac:dyDescent="0.25">
      <c r="C48" s="1">
        <f>8933.23+16959.29</f>
        <v>25892.52</v>
      </c>
    </row>
    <row r="49" spans="1:6" ht="15.75" thickBot="1" x14ac:dyDescent="0.3">
      <c r="C49" s="1">
        <f>+C47-C48</f>
        <v>30009.219999999998</v>
      </c>
    </row>
    <row r="50" spans="1:6" ht="15.75" thickBot="1" x14ac:dyDescent="0.3">
      <c r="A50" s="49"/>
      <c r="B50" s="50"/>
      <c r="C50" s="51"/>
    </row>
    <row r="51" spans="1:6" x14ac:dyDescent="0.25">
      <c r="A51" t="s">
        <v>53</v>
      </c>
      <c r="B51" s="1">
        <v>106200</v>
      </c>
      <c r="C51" s="1">
        <v>81000</v>
      </c>
      <c r="D51" s="48">
        <v>0.1</v>
      </c>
    </row>
    <row r="52" spans="1:6" x14ac:dyDescent="0.25">
      <c r="A52" t="s">
        <v>162</v>
      </c>
      <c r="B52" s="1">
        <v>247800</v>
      </c>
      <c r="C52" s="1">
        <v>189000</v>
      </c>
      <c r="D52" s="48">
        <v>0.1</v>
      </c>
    </row>
    <row r="53" spans="1:6" x14ac:dyDescent="0.25">
      <c r="A53" s="46" t="s">
        <v>142</v>
      </c>
      <c r="B53" s="1">
        <v>181720</v>
      </c>
      <c r="C53" s="1">
        <v>138600</v>
      </c>
      <c r="D53" s="48">
        <v>0.1</v>
      </c>
    </row>
    <row r="54" spans="1:6" x14ac:dyDescent="0.25">
      <c r="A54" t="s">
        <v>163</v>
      </c>
      <c r="B54" s="1">
        <v>247800</v>
      </c>
      <c r="C54" s="1">
        <v>189000</v>
      </c>
      <c r="D54" s="48">
        <v>0.1</v>
      </c>
    </row>
    <row r="55" spans="1:6" x14ac:dyDescent="0.25">
      <c r="A55" t="s">
        <v>166</v>
      </c>
      <c r="B55" s="1">
        <v>4500</v>
      </c>
      <c r="C55" s="1">
        <v>4050</v>
      </c>
      <c r="D55" s="48">
        <v>0.1</v>
      </c>
    </row>
    <row r="56" spans="1:6" x14ac:dyDescent="0.25">
      <c r="A56" t="s">
        <v>167</v>
      </c>
      <c r="B56" s="1">
        <v>7500</v>
      </c>
      <c r="C56" s="1">
        <v>6750</v>
      </c>
      <c r="D56" s="48">
        <v>0.1</v>
      </c>
    </row>
    <row r="57" spans="1:6" x14ac:dyDescent="0.25">
      <c r="A57" t="s">
        <v>168</v>
      </c>
      <c r="B57" s="1">
        <v>236000</v>
      </c>
      <c r="C57" s="1">
        <v>180000</v>
      </c>
      <c r="D57" s="48">
        <v>0.1</v>
      </c>
    </row>
    <row r="58" spans="1:6" x14ac:dyDescent="0.25">
      <c r="A58" t="s">
        <v>161</v>
      </c>
      <c r="B58" s="1">
        <v>50000</v>
      </c>
      <c r="C58" s="1">
        <v>45000</v>
      </c>
      <c r="D58" s="48">
        <v>0.1</v>
      </c>
    </row>
    <row r="59" spans="1:6" x14ac:dyDescent="0.25">
      <c r="A59" s="46"/>
      <c r="B59" s="56">
        <f>SUM(B51:B58)</f>
        <v>1081520</v>
      </c>
      <c r="C59" s="56">
        <f>SUM(C51:C58)</f>
        <v>833400</v>
      </c>
      <c r="D59" s="48"/>
    </row>
    <row r="60" spans="1:6" ht="15.75" thickBot="1" x14ac:dyDescent="0.3"/>
    <row r="61" spans="1:6" ht="15.75" thickBot="1" x14ac:dyDescent="0.3">
      <c r="A61" s="39"/>
      <c r="B61" s="40"/>
      <c r="C61" s="40"/>
    </row>
    <row r="62" spans="1:6" x14ac:dyDescent="0.25">
      <c r="A62" s="53" t="s">
        <v>37</v>
      </c>
      <c r="B62" s="54">
        <v>3000</v>
      </c>
      <c r="C62" s="54">
        <v>2940</v>
      </c>
      <c r="D62" s="48">
        <v>0.02</v>
      </c>
      <c r="F62" s="55"/>
    </row>
    <row r="63" spans="1:6" x14ac:dyDescent="0.25">
      <c r="A63" t="s">
        <v>169</v>
      </c>
      <c r="B63" s="1">
        <v>8000</v>
      </c>
      <c r="C63" s="1">
        <v>7840</v>
      </c>
      <c r="D63" s="48">
        <v>0.02</v>
      </c>
      <c r="F63" s="55"/>
    </row>
    <row r="64" spans="1:6" ht="15.75" thickBot="1" x14ac:dyDescent="0.3">
      <c r="B64" s="56">
        <f>SUM(B62:B63)</f>
        <v>11000</v>
      </c>
      <c r="C64" s="56">
        <f>SUM(C62:C63)</f>
        <v>10780</v>
      </c>
    </row>
    <row r="65" spans="1:8" ht="16.5" thickBot="1" x14ac:dyDescent="0.3">
      <c r="A65" s="42"/>
      <c r="B65" s="43"/>
      <c r="C65" s="44"/>
    </row>
    <row r="66" spans="1:8" x14ac:dyDescent="0.25">
      <c r="A66" t="s">
        <v>33</v>
      </c>
      <c r="B66" s="1">
        <v>150000</v>
      </c>
      <c r="C66" s="1">
        <v>150000</v>
      </c>
      <c r="E66" s="55"/>
    </row>
    <row r="67" spans="1:8" x14ac:dyDescent="0.25">
      <c r="A67" t="s">
        <v>38</v>
      </c>
      <c r="B67" s="1">
        <v>20000</v>
      </c>
      <c r="C67" s="1">
        <v>20000</v>
      </c>
    </row>
    <row r="68" spans="1:8" x14ac:dyDescent="0.25">
      <c r="A68" t="s">
        <v>197</v>
      </c>
      <c r="B68" s="1">
        <v>117700.87</v>
      </c>
      <c r="C68" s="1">
        <v>117700.87</v>
      </c>
    </row>
    <row r="69" spans="1:8" x14ac:dyDescent="0.25">
      <c r="A69" s="46" t="s">
        <v>51</v>
      </c>
      <c r="B69" s="52">
        <v>70500.39</v>
      </c>
      <c r="C69" s="52">
        <v>70500.39</v>
      </c>
    </row>
    <row r="70" spans="1:8" x14ac:dyDescent="0.25">
      <c r="A70" t="s">
        <v>134</v>
      </c>
      <c r="B70" s="1">
        <v>215309.61</v>
      </c>
      <c r="C70" s="1">
        <v>215309.61</v>
      </c>
    </row>
    <row r="71" spans="1:8" x14ac:dyDescent="0.25">
      <c r="A71" t="s">
        <v>135</v>
      </c>
      <c r="B71" s="1">
        <v>16328</v>
      </c>
      <c r="C71" s="1">
        <v>16328</v>
      </c>
    </row>
    <row r="72" spans="1:8" x14ac:dyDescent="0.25">
      <c r="A72" t="s">
        <v>139</v>
      </c>
      <c r="B72" s="1">
        <v>759168.81</v>
      </c>
      <c r="C72" s="1">
        <v>759168.81</v>
      </c>
    </row>
    <row r="73" spans="1:8" x14ac:dyDescent="0.25">
      <c r="A73" t="s">
        <v>124</v>
      </c>
      <c r="B73" s="1">
        <v>714233.94</v>
      </c>
      <c r="C73" s="1">
        <v>714233.94</v>
      </c>
      <c r="D73" s="1"/>
    </row>
    <row r="74" spans="1:8" x14ac:dyDescent="0.25">
      <c r="A74" t="s">
        <v>133</v>
      </c>
      <c r="B74" s="1">
        <v>3569077.35</v>
      </c>
      <c r="C74" s="1">
        <v>3569077.35</v>
      </c>
    </row>
    <row r="75" spans="1:8" x14ac:dyDescent="0.25">
      <c r="A75" t="s">
        <v>192</v>
      </c>
      <c r="B75" s="1">
        <v>328560</v>
      </c>
      <c r="C75" s="1">
        <v>328560</v>
      </c>
    </row>
    <row r="76" spans="1:8" ht="15.75" x14ac:dyDescent="0.25">
      <c r="B76" s="47">
        <f>SUM(B66:B75)</f>
        <v>5960878.9700000007</v>
      </c>
      <c r="C76" s="47">
        <f>SUM(C66:C75)</f>
        <v>5960878.9700000007</v>
      </c>
    </row>
    <row r="77" spans="1:8" ht="15.75" x14ac:dyDescent="0.25">
      <c r="A77" s="41"/>
      <c r="H77" s="36"/>
    </row>
    <row r="78" spans="1:8" ht="15.75" x14ac:dyDescent="0.25">
      <c r="A78" s="41"/>
      <c r="B78" s="1">
        <f>+B44+B59+B64+B76</f>
        <v>11282387.060000002</v>
      </c>
      <c r="C78" s="1">
        <f>+C44+C59+C64+C76</f>
        <v>10847625.939999999</v>
      </c>
      <c r="H78" s="36"/>
    </row>
    <row r="79" spans="1:8" ht="15.75" x14ac:dyDescent="0.25">
      <c r="A79" s="41"/>
      <c r="H79" s="36"/>
    </row>
    <row r="80" spans="1:8" x14ac:dyDescent="0.25">
      <c r="D80" s="34"/>
      <c r="E80" s="35"/>
      <c r="G80" s="36"/>
    </row>
    <row r="81" spans="1:7" x14ac:dyDescent="0.25">
      <c r="A81" s="37"/>
      <c r="B81" s="1">
        <v>11282387.060000001</v>
      </c>
      <c r="C81" s="1">
        <v>10847625.939999998</v>
      </c>
    </row>
    <row r="82" spans="1:7" x14ac:dyDescent="0.25">
      <c r="D82" s="34"/>
      <c r="E82" s="35"/>
      <c r="G82" s="36"/>
    </row>
    <row r="83" spans="1:7" x14ac:dyDescent="0.25">
      <c r="D83" s="34"/>
      <c r="E83" s="35"/>
      <c r="G83" s="36"/>
    </row>
    <row r="84" spans="1:7" x14ac:dyDescent="0.25">
      <c r="D84" s="34"/>
      <c r="E84" s="35"/>
      <c r="G84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2024-05-03T19:33:27Z</cp:lastPrinted>
  <dcterms:created xsi:type="dcterms:W3CDTF">2021-12-06T11:44:16Z</dcterms:created>
  <dcterms:modified xsi:type="dcterms:W3CDTF">2024-05-03T19:36:23Z</dcterms:modified>
</cp:coreProperties>
</file>