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8-AGOSTO 2023\"/>
    </mc:Choice>
  </mc:AlternateContent>
  <bookViews>
    <workbookView xWindow="0" yWindow="0" windowWidth="15750" windowHeight="11970"/>
  </bookViews>
  <sheets>
    <sheet name="PAGOS PROVEEDORES" sheetId="1" r:id="rId1"/>
    <sheet name="Hoja1" sheetId="2" r:id="rId2"/>
  </sheets>
  <definedNames>
    <definedName name="_xlnm.Print_Area" localSheetId="0">'PAGOS PROVEEDORES'!$A$1:$J$95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B42" i="2"/>
  <c r="C42" i="2"/>
  <c r="D42" i="2"/>
  <c r="D6" i="2"/>
  <c r="I15" i="1" l="1"/>
  <c r="H15" i="1" l="1"/>
  <c r="F15" i="1" l="1"/>
  <c r="G14" i="1" l="1"/>
  <c r="H69" i="1" l="1"/>
  <c r="I69" i="1" l="1"/>
  <c r="F69" i="1" l="1"/>
</calcChain>
</file>

<file path=xl/sharedStrings.xml><?xml version="1.0" encoding="utf-8"?>
<sst xmlns="http://schemas.openxmlformats.org/spreadsheetml/2006/main" count="303" uniqueCount="191">
  <si>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</si>
  <si>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</si>
  <si>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</si>
  <si>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</si>
  <si>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</si>
  <si>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</si>
  <si>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</si>
  <si>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</si>
  <si>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</si>
  <si>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</si>
  <si>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</si>
  <si>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</si>
  <si>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</si>
  <si>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</si>
  <si>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</si>
  <si>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</si>
  <si>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</si>
  <si>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</si>
  <si>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EDESUR DOMINICANA, S.A.</t>
  </si>
  <si>
    <t>NARDO DURAN &amp; ASOCIADOS, SRL</t>
  </si>
  <si>
    <t>20% DEL PROCESO DE SERVICIO DE INSTALACION Y CANALIZACION DE CABLEADO ESTRUCTURADO</t>
  </si>
  <si>
    <t>B1500000200</t>
  </si>
  <si>
    <t>PENDIENTE</t>
  </si>
  <si>
    <t>TEKKNOWLOGIC DOMINICANA, SRL</t>
  </si>
  <si>
    <t>TAINA S. AMEYE PEREZ</t>
  </si>
  <si>
    <t>FRANCISCA A. GARCIA</t>
  </si>
  <si>
    <t>ANALISTA 1</t>
  </si>
  <si>
    <t>ENCARGADA DE CONTABILIDAD</t>
  </si>
  <si>
    <t>FECHA FIN FACTURA</t>
  </si>
  <si>
    <t>B1500000165</t>
  </si>
  <si>
    <t>2DO PAGO 20% DEL PROCESO DE SERVICIO DE DISEÑO, DESARROLLO E IMPLEMENTACION DE INTRANET, WEBSIDE FRONT-END Y TERMINALES MULTI-BIOMETRICAS.</t>
  </si>
  <si>
    <t>SEGUROS RESERVAS, S.A.</t>
  </si>
  <si>
    <t>FELIPE ARTURO ACOSTA</t>
  </si>
  <si>
    <t>COMUNICACIONES Y REDES DE</t>
  </si>
  <si>
    <t>SUPRA SOLUTIONS,SRL.</t>
  </si>
  <si>
    <t>A Z PRINT SHOP, SRL.</t>
  </si>
  <si>
    <t>MUNDO INDUSTRIAL, SRL.</t>
  </si>
  <si>
    <t>PRINT PALACE AM, SRL.</t>
  </si>
  <si>
    <t>VARGAS SERVICIOS DE CATERING</t>
  </si>
  <si>
    <t>HUMANO SEGUROS, S.A.</t>
  </si>
  <si>
    <t>CRISTIAN RAFAEL HERNANDEZ</t>
  </si>
  <si>
    <t>MULTIPERFORM, SRL.</t>
  </si>
  <si>
    <t>COMPAÑÍA DOMINICANA DE TELEFONOS, S.A. (FIJO)</t>
  </si>
  <si>
    <t>SERVICIO TELEFONICO DE USO FIJO</t>
  </si>
  <si>
    <t>E450000016641</t>
  </si>
  <si>
    <t>SERVICIO TELEFONICO DE USO TABLETS</t>
  </si>
  <si>
    <t>E450000017393</t>
  </si>
  <si>
    <t>SERVICIO TELEFONICO DE USO DE FLOTAS</t>
  </si>
  <si>
    <t>E450000016621</t>
  </si>
  <si>
    <t>ADQUISICION DE ACTIVOS FIJOS</t>
  </si>
  <si>
    <t>SERVICIO ENERGIA ELECTRICA</t>
  </si>
  <si>
    <t>B1500390222</t>
  </si>
  <si>
    <t>B1500000241</t>
  </si>
  <si>
    <t>SERVICIO DE MANTENIMIENTO Y REPARACION PLANTA ELECTRICA</t>
  </si>
  <si>
    <t>B1500001114</t>
  </si>
  <si>
    <t>SERVICIO DE MANTENIMIENTO PREVENTIVO AIRES ACONDICIONADOS</t>
  </si>
  <si>
    <t>B1500000050</t>
  </si>
  <si>
    <t>SERVICIO Y MANTENIMIENTO DE AIRES ACONDICIONADO</t>
  </si>
  <si>
    <t>B1500000138</t>
  </si>
  <si>
    <t>ADQUISICION LICENCIA PARA ID PRO PLUS IMPRESORA DE CARNET</t>
  </si>
  <si>
    <t>B1500001299</t>
  </si>
  <si>
    <t>SUMINISTRO DE CAFÉ</t>
  </si>
  <si>
    <t>E450000000357</t>
  </si>
  <si>
    <t>SERVICIO DE REPETIDORA FRECUENCIA DE RADIO</t>
  </si>
  <si>
    <t>B1500000632</t>
  </si>
  <si>
    <t>SERVICIO HONORARIOS PROFESIONALES</t>
  </si>
  <si>
    <t>B1500000209</t>
  </si>
  <si>
    <t>SERVICIO SEGUROS DE VEHICULOS</t>
  </si>
  <si>
    <t>B1500043283</t>
  </si>
  <si>
    <t>PUNTO DO TECHNOLOGIES, SRL</t>
  </si>
  <si>
    <t>MAGNA MOTORS, S.A.A</t>
  </si>
  <si>
    <t>CARMEN ENICIA CHEVALIER</t>
  </si>
  <si>
    <t>DAVID ELIAS MELGEN</t>
  </si>
  <si>
    <t>SERVICIOS DE CATERING</t>
  </si>
  <si>
    <t>B1500001228</t>
  </si>
  <si>
    <t>SERVICIOS DE SEGUROS</t>
  </si>
  <si>
    <t>B1500043512 B1500043513</t>
  </si>
  <si>
    <t>ADQUISICION ACTIVOS FIJOS VEHICULOS</t>
  </si>
  <si>
    <t>B1500006656 B1500006657 B1500006658 B1500006659 B1500006660 B1500006661 B1500006662 B1500006663 B1500006664</t>
  </si>
  <si>
    <t>ADQUISICION BOTELLONES DE AGUA</t>
  </si>
  <si>
    <t>B1500162629 B1500162837 B1500162965</t>
  </si>
  <si>
    <t>12/07/2023 19/07/2023 26/07/2023</t>
  </si>
  <si>
    <t>JUAN M. GARRIDO CAMPILLO</t>
  </si>
  <si>
    <t>FRANCISCA EVELISE LAGARES</t>
  </si>
  <si>
    <t>HONORARIOS PROFESIONALES</t>
  </si>
  <si>
    <t>B1100000064</t>
  </si>
  <si>
    <t>PARAISO DEL ESTE JEAC, SRL.</t>
  </si>
  <si>
    <t>ADQUISICION MATERIALES FERRETERO</t>
  </si>
  <si>
    <t>B1500000656</t>
  </si>
  <si>
    <t>ADQUIAICION DE ACTIVOS FIJOS</t>
  </si>
  <si>
    <t>B1500012260</t>
  </si>
  <si>
    <t>B1500001460</t>
  </si>
  <si>
    <t>SERVICIO POLIZA DE SEGUROS</t>
  </si>
  <si>
    <t>B1500028913 B1500028914</t>
  </si>
  <si>
    <t>SERVICIO DE MANTENIMIENTO Y REPARACION DE VEHICULO</t>
  </si>
  <si>
    <t>B1500018424</t>
  </si>
  <si>
    <t>B1500000766</t>
  </si>
  <si>
    <t>B1500000218</t>
  </si>
  <si>
    <t>B1500000006</t>
  </si>
  <si>
    <t>ADQUISICIOM DE SERVICIO GPS PARA VEHICULOS</t>
  </si>
  <si>
    <t>B1500000392</t>
  </si>
  <si>
    <t>SERVICIO ILUSTRACION ARTICULOS PARA REVISTA</t>
  </si>
  <si>
    <t>B1500000014</t>
  </si>
  <si>
    <t xml:space="preserve">SERVICIOS DE FUMIGACION </t>
  </si>
  <si>
    <t>B1500000077</t>
  </si>
  <si>
    <t>SERVICIO DE IMPRESIÓN</t>
  </si>
  <si>
    <t>B1500000080</t>
  </si>
  <si>
    <t>B&amp;F MERCANTIL, SRL.</t>
  </si>
  <si>
    <t>DARYS CLARIBEL ESTRELLA</t>
  </si>
  <si>
    <t>CARIBE TOURS, S.A.</t>
  </si>
  <si>
    <t>PA CATERING, SRL.</t>
  </si>
  <si>
    <t>SERVICIO ALMUERZO PERSONAL MILITAR</t>
  </si>
  <si>
    <t>B1500003029</t>
  </si>
  <si>
    <t>SERVICIO DE TRANSPORTE</t>
  </si>
  <si>
    <t>B1500005932</t>
  </si>
  <si>
    <t>SERVICIO DE MANTENIMIENTO, REPARACION Y RECARGA DE EXTINTORES</t>
  </si>
  <si>
    <t>B1500000176</t>
  </si>
  <si>
    <t>SERVICIO DE MANTENIMIENTO Y REPARACION DE VEHICULOS</t>
  </si>
  <si>
    <t>B1500004217 B1500004218 B1500004219 B1500004220 B1500004221 B1500004222</t>
  </si>
  <si>
    <t>SERVICIOS MANTENIMIENTO CORRECTIVO DE 1 UNIDAD DE AIRECONDENSADORA DE AIRE</t>
  </si>
  <si>
    <t>B1500000142</t>
  </si>
  <si>
    <t>ADQUISICION DE LLAVEROS CON CAJITAS OBSEQUIO DE PADRES</t>
  </si>
  <si>
    <t>B1500000105</t>
  </si>
  <si>
    <t>B1500000051</t>
  </si>
  <si>
    <t>B1500012284 B1500012320</t>
  </si>
  <si>
    <t>07/08/2023 09/08/2023</t>
  </si>
  <si>
    <t>MARISOL TOBAL WILLIAMS</t>
  </si>
  <si>
    <t>COMPLETADO</t>
  </si>
  <si>
    <t>B1100000065</t>
  </si>
  <si>
    <t>JOSE AUGUSTO CABRERA</t>
  </si>
  <si>
    <t>JERAM INVESTMENT, SRL</t>
  </si>
  <si>
    <t>AMARAM ENTERPRISE, SRL.</t>
  </si>
  <si>
    <t>ADQUISICION LAMINAS DE PISO</t>
  </si>
  <si>
    <t>B1500000416</t>
  </si>
  <si>
    <t>B1500000005 B1500000006</t>
  </si>
  <si>
    <t>07/08/2023 14/08/2023</t>
  </si>
  <si>
    <t>ADQUISICION MATERIAL GSTABLE</t>
  </si>
  <si>
    <t>B1500000180</t>
  </si>
  <si>
    <t>ADQUISICION SUMINISTRO MATERIALES DE LIMPIEZA</t>
  </si>
  <si>
    <t>B1500000418</t>
  </si>
  <si>
    <t>COMUNICACIONES Y REDES DE SANTO DOMINGO</t>
  </si>
  <si>
    <t>AGUA PLANETA AZUL, S.A.</t>
  </si>
  <si>
    <t>COMPAÑÍA DOMINICANA DE TELEFONOS (FLOTA)</t>
  </si>
  <si>
    <t>COMPAÑÍA DOMINICANA DE TELEFONOS (TABLETS)</t>
  </si>
  <si>
    <t>INGENIERIA MODERNA DOMINICANA IMODOM, SRL.</t>
  </si>
  <si>
    <t>DISTRIBUIDORA LAGARES, SRL.</t>
  </si>
  <si>
    <t>INDUSTRIAS BANILEJAS, SAS.</t>
  </si>
  <si>
    <t>VARGAS SERVICIOS DE CATERING, SRL.</t>
  </si>
  <si>
    <t>SUPRA SOLUTIONS, SRL.</t>
  </si>
  <si>
    <t>VIAMAR, S.A.</t>
  </si>
  <si>
    <t>DELTA COMERCIAL, S.A.</t>
  </si>
  <si>
    <t>SERVICIO SISTEMA MOTRIZ A.M.G.</t>
  </si>
  <si>
    <t>AS SERVICIOS CONTRA INCENDIO, SRL.</t>
  </si>
  <si>
    <t>MUÑOZ CONCEPTO MOBILIARIO, SRL.</t>
  </si>
  <si>
    <t>SOLUCIINES INTEGRALES CAF</t>
  </si>
  <si>
    <t>GTB RADIODIFUSORES, SRL.</t>
  </si>
  <si>
    <t>GLODINET, SRL.</t>
  </si>
  <si>
    <t>MUEBLES OMAR, S.A.</t>
  </si>
  <si>
    <t>KYODOM, SRL.</t>
  </si>
  <si>
    <t>AH EDITORA OFFSER, SRL.</t>
  </si>
  <si>
    <t>MUNDO INDUSTRIAL,SRL.</t>
  </si>
  <si>
    <t>SERVICIO DE CATERING</t>
  </si>
  <si>
    <t>B1500001234 B1500001237 B1500001247 B1500001236 B1500001251 B1500001243 B1500001257 B1500001259 B1500001261 B1500001283 B1500001282</t>
  </si>
  <si>
    <t xml:space="preserve">26/07/2023 31/07/2023 04/08/2023 31/07/2023 05/08/2023 02/08/2023 09/08/2023 10/08/2023 10/08/2023 19/08/2023 19/08/2023 </t>
  </si>
  <si>
    <t>SERVICIO DE PUBLICIDAD</t>
  </si>
  <si>
    <t>B1500001105</t>
  </si>
  <si>
    <t>SERVICIO DE LIMPIERZA</t>
  </si>
  <si>
    <t>B1500000388</t>
  </si>
  <si>
    <t>ADQUISICION DE EXTRACTOR DE AIRE ACONDICIONADO</t>
  </si>
  <si>
    <t>B1500000250</t>
  </si>
  <si>
    <t>ADQUISICION DE ACTIVO FIJO</t>
  </si>
  <si>
    <t>B1500003035 B1500003036</t>
  </si>
  <si>
    <t>SERVIICO DE IMPRESIÓN</t>
  </si>
  <si>
    <t>B1500000411</t>
  </si>
  <si>
    <t>B1500000410</t>
  </si>
  <si>
    <t>SERVICIO DE ALQUILER DE EQUIPO</t>
  </si>
  <si>
    <t>B1500000431</t>
  </si>
  <si>
    <t>ADQUISICION MATERIALES PARA SILLAS SECRETARIALES</t>
  </si>
  <si>
    <t>B1500001470</t>
  </si>
  <si>
    <t>ADQUISIION DE ACTIVOS FIJOS</t>
  </si>
  <si>
    <t>B1500000924</t>
  </si>
  <si>
    <t>INGENIERIA MODERNA DOMINICANA, SRL.</t>
  </si>
  <si>
    <t>MAGNA MOTORS, S.A.</t>
  </si>
  <si>
    <t>VIAMAR,S.A.</t>
  </si>
  <si>
    <t>MUÑOZ CONCEPTO MOBILIARIO, SRL</t>
  </si>
  <si>
    <t>SERVICIO SISTEMA MOTRIZ, A.M.G.</t>
  </si>
  <si>
    <t>JERAM INVESTMENT, SRL.</t>
  </si>
  <si>
    <t xml:space="preserve"> </t>
  </si>
  <si>
    <t>ITBIS 100%</t>
  </si>
  <si>
    <t xml:space="preserve">DAVID ELIAS MELGEN  </t>
  </si>
  <si>
    <t>CUENTAS POR PAGAR A PROVEEDORES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</si>
</sst>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43" fontId="0" fillId="0" borderId="5" xfId="2" applyFont="1" applyBorder="1"/>
    <xf numFmtId="49" fontId="0" fillId="0" borderId="5" xfId="2" applyNumberFormat="1" applyFont="1" applyBorder="1"/>
    <xf numFmtId="0" fontId="5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wrapText="1"/>
    </xf>
    <xf numFmtId="43" fontId="5" fillId="0" borderId="7" xfId="0" applyNumberFormat="1" applyFont="1" applyFill="1" applyBorder="1" applyAlignment="1">
      <alignment horizontal="left" vertical="center"/>
    </xf>
    <xf numFmtId="43" fontId="5" fillId="0" borderId="6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left" vertical="center" wrapText="1"/>
    </xf>
    <xf numFmtId="43" fontId="5" fillId="0" borderId="8" xfId="0" applyNumberFormat="1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9" fontId="0" fillId="0" borderId="5" xfId="2" applyNumberFormat="1" applyFont="1" applyBorder="1"/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43" fontId="0" fillId="0" borderId="0" xfId="2" applyFont="1"/>
    <xf numFmtId="9" fontId="0" fillId="0" borderId="0" xfId="2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453007</xdr:colOff>
      <xdr:row>0</xdr:row>
      <xdr:rowOff>100693</xdr:rowOff>
    </xdr:from>
    <xdr:to>
      <xdr:col>4</xdr:col>
      <xdr:colOff>1706868</xdr:colOff>
      <xdr:row>7</xdr:row>
      <xdr:rowOff>5443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2007" y="1006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showGridLines="0" tabSelected="1" zoomScale="50" zoomScaleNormal="50" zoomScaleSheetLayoutView="50" workbookViewId="0">
      <selection activeCell="G15" sqref="G15"/>
    </sheetView>
  </sheetViews>
  <sheetFormatPr baseColWidth="10" defaultRowHeight="15" x14ac:dyDescent="0.25"/>
  <cols>
    <col min="2" max="2" width="47.140625" customWidth="1"/>
    <col min="3" max="3" width="60.7109375" customWidth="1"/>
    <col min="4" max="4" width="40.7109375" customWidth="1"/>
    <col min="5" max="5" width="29" customWidth="1"/>
    <col min="6" max="6" width="28.85546875" customWidth="1"/>
    <col min="7" max="7" width="38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56" t="s">
        <v>11</v>
      </c>
      <c r="B8" s="56"/>
      <c r="C8" s="56"/>
      <c r="D8" s="56"/>
      <c r="E8" s="56"/>
      <c r="F8" s="56"/>
      <c r="G8" s="56"/>
      <c r="H8" s="56"/>
      <c r="I8" s="56"/>
      <c r="J8" s="56"/>
    </row>
    <row r="9" spans="1:12" ht="25.5" x14ac:dyDescent="0.35">
      <c r="A9" s="56" t="s">
        <v>16</v>
      </c>
      <c r="B9" s="56"/>
      <c r="C9" s="56"/>
      <c r="D9" s="56"/>
      <c r="E9" s="56"/>
      <c r="F9" s="56"/>
      <c r="G9" s="56"/>
      <c r="H9" s="56"/>
      <c r="I9" s="56"/>
      <c r="J9" s="56"/>
    </row>
    <row r="10" spans="1:12" ht="25.5" x14ac:dyDescent="0.35">
      <c r="A10" s="56" t="s">
        <v>190</v>
      </c>
      <c r="B10" s="56"/>
      <c r="C10" s="56"/>
      <c r="D10" s="56"/>
      <c r="E10" s="56"/>
      <c r="F10" s="56"/>
      <c r="G10" s="56"/>
      <c r="H10" s="56"/>
      <c r="I10" s="56"/>
      <c r="J10" s="56"/>
    </row>
    <row r="11" spans="1:12" ht="25.5" x14ac:dyDescent="0.35">
      <c r="A11" s="56" t="s">
        <v>0</v>
      </c>
      <c r="B11" s="56"/>
      <c r="C11" s="56"/>
      <c r="D11" s="56"/>
      <c r="E11" s="56"/>
      <c r="F11" s="56"/>
      <c r="G11" s="56"/>
      <c r="H11" s="56"/>
      <c r="I11" s="56"/>
      <c r="J11" s="56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1" t="s">
        <v>17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28</v>
      </c>
      <c r="H13" s="12" t="s">
        <v>6</v>
      </c>
      <c r="I13" s="12" t="s">
        <v>7</v>
      </c>
      <c r="J13" s="12" t="s">
        <v>15</v>
      </c>
      <c r="L13" s="17"/>
    </row>
    <row r="14" spans="1:12" ht="86.25" customHeight="1" thickBot="1" x14ac:dyDescent="0.3">
      <c r="A14" s="6">
        <v>1</v>
      </c>
      <c r="B14" s="6" t="s">
        <v>19</v>
      </c>
      <c r="C14" s="7" t="s">
        <v>20</v>
      </c>
      <c r="D14" s="8" t="s">
        <v>21</v>
      </c>
      <c r="E14" s="21">
        <v>44973</v>
      </c>
      <c r="F14" s="9">
        <v>928003.48340000003</v>
      </c>
      <c r="G14" s="46">
        <f>+E14+28</f>
        <v>45001</v>
      </c>
      <c r="H14" s="9">
        <v>888681.3</v>
      </c>
      <c r="I14" s="9">
        <v>3712013.9465999994</v>
      </c>
      <c r="J14" s="10" t="s">
        <v>22</v>
      </c>
      <c r="L14" s="17"/>
    </row>
    <row r="15" spans="1:12" ht="211.5" customHeight="1" thickBot="1" x14ac:dyDescent="0.3">
      <c r="A15" s="6">
        <v>2</v>
      </c>
      <c r="B15" s="24" t="s">
        <v>23</v>
      </c>
      <c r="C15" s="31" t="s">
        <v>30</v>
      </c>
      <c r="D15" s="25" t="s">
        <v>29</v>
      </c>
      <c r="E15" s="22">
        <v>45110</v>
      </c>
      <c r="F15" s="26">
        <f>696200+556960</f>
        <v>1253160</v>
      </c>
      <c r="G15" s="47">
        <v>45120</v>
      </c>
      <c r="H15" s="26">
        <f>666700+533360</f>
        <v>1200060</v>
      </c>
      <c r="I15" s="28">
        <f>2784800-556960</f>
        <v>2227840</v>
      </c>
      <c r="J15" s="27" t="s">
        <v>22</v>
      </c>
      <c r="K15" s="16"/>
      <c r="L15" s="17"/>
    </row>
    <row r="16" spans="1:12" s="30" customFormat="1" ht="53.25" thickBot="1" x14ac:dyDescent="0.3">
      <c r="A16" s="24">
        <v>3</v>
      </c>
      <c r="B16" s="24" t="s">
        <v>31</v>
      </c>
      <c r="C16" s="23" t="s">
        <v>67</v>
      </c>
      <c r="D16" s="25" t="s">
        <v>68</v>
      </c>
      <c r="E16" s="22">
        <v>45133</v>
      </c>
      <c r="F16" s="28">
        <v>184883.19</v>
      </c>
      <c r="G16" s="47">
        <v>45139</v>
      </c>
      <c r="H16" s="28">
        <v>176914.09</v>
      </c>
      <c r="I16" s="28"/>
      <c r="J16" s="27" t="s">
        <v>127</v>
      </c>
      <c r="K16" s="16"/>
      <c r="L16" s="29"/>
    </row>
    <row r="17" spans="1:12" ht="53.25" thickBot="1" x14ac:dyDescent="0.3">
      <c r="A17" s="6">
        <v>4</v>
      </c>
      <c r="B17" s="6" t="s">
        <v>32</v>
      </c>
      <c r="C17" s="7" t="s">
        <v>65</v>
      </c>
      <c r="D17" s="8" t="s">
        <v>66</v>
      </c>
      <c r="E17" s="21">
        <v>45106</v>
      </c>
      <c r="F17" s="9">
        <v>11800</v>
      </c>
      <c r="G17" s="47">
        <v>45139</v>
      </c>
      <c r="H17" s="9">
        <v>9000</v>
      </c>
      <c r="I17" s="9"/>
      <c r="J17" s="27" t="s">
        <v>127</v>
      </c>
      <c r="K17" s="16"/>
      <c r="L17" s="17"/>
    </row>
    <row r="18" spans="1:12" ht="79.5" thickBot="1" x14ac:dyDescent="0.3">
      <c r="A18" s="6">
        <v>5</v>
      </c>
      <c r="B18" s="6" t="s">
        <v>140</v>
      </c>
      <c r="C18" s="7" t="s">
        <v>63</v>
      </c>
      <c r="D18" s="8" t="s">
        <v>64</v>
      </c>
      <c r="E18" s="21">
        <v>45113</v>
      </c>
      <c r="F18" s="9">
        <v>14750</v>
      </c>
      <c r="G18" s="47">
        <v>45140</v>
      </c>
      <c r="H18" s="9">
        <v>14125</v>
      </c>
      <c r="I18" s="9"/>
      <c r="J18" s="27" t="s">
        <v>127</v>
      </c>
      <c r="K18" s="16"/>
      <c r="L18" s="17"/>
    </row>
    <row r="19" spans="1:12" ht="79.5" thickBot="1" x14ac:dyDescent="0.3">
      <c r="A19" s="6">
        <v>6</v>
      </c>
      <c r="B19" s="6" t="s">
        <v>141</v>
      </c>
      <c r="C19" s="7" t="s">
        <v>79</v>
      </c>
      <c r="D19" s="8" t="s">
        <v>80</v>
      </c>
      <c r="E19" s="21" t="s">
        <v>81</v>
      </c>
      <c r="F19" s="9">
        <v>8460</v>
      </c>
      <c r="G19" s="47">
        <v>45140</v>
      </c>
      <c r="H19" s="9">
        <v>8037</v>
      </c>
      <c r="I19" s="9"/>
      <c r="J19" s="27" t="s">
        <v>127</v>
      </c>
      <c r="K19" s="16"/>
      <c r="L19" s="17"/>
    </row>
    <row r="20" spans="1:12" s="30" customFormat="1" ht="53.25" thickBot="1" x14ac:dyDescent="0.3">
      <c r="A20" s="6">
        <v>7</v>
      </c>
      <c r="B20" s="24" t="s">
        <v>18</v>
      </c>
      <c r="C20" s="23" t="s">
        <v>50</v>
      </c>
      <c r="D20" s="25" t="s">
        <v>51</v>
      </c>
      <c r="E20" s="22">
        <v>45168</v>
      </c>
      <c r="F20" s="28">
        <v>501173.48</v>
      </c>
      <c r="G20" s="47">
        <v>45145</v>
      </c>
      <c r="H20" s="28">
        <v>476114.81</v>
      </c>
      <c r="I20" s="28"/>
      <c r="J20" s="27" t="s">
        <v>127</v>
      </c>
      <c r="K20" s="16"/>
      <c r="L20" s="29"/>
    </row>
    <row r="21" spans="1:12" ht="79.5" thickBot="1" x14ac:dyDescent="0.3">
      <c r="A21" s="24">
        <v>8</v>
      </c>
      <c r="B21" s="6" t="s">
        <v>42</v>
      </c>
      <c r="C21" s="7" t="s">
        <v>43</v>
      </c>
      <c r="D21" s="8" t="s">
        <v>44</v>
      </c>
      <c r="E21" s="21">
        <v>45134</v>
      </c>
      <c r="F21" s="9">
        <v>212641.09</v>
      </c>
      <c r="G21" s="47">
        <v>45145</v>
      </c>
      <c r="H21" s="9">
        <v>212641.09</v>
      </c>
      <c r="I21" s="9"/>
      <c r="J21" s="27" t="s">
        <v>127</v>
      </c>
      <c r="K21" s="16"/>
      <c r="L21" s="17"/>
    </row>
    <row r="22" spans="1:12" ht="79.5" thickBot="1" x14ac:dyDescent="0.3">
      <c r="A22" s="6">
        <v>9</v>
      </c>
      <c r="B22" s="6" t="s">
        <v>142</v>
      </c>
      <c r="C22" s="7" t="s">
        <v>47</v>
      </c>
      <c r="D22" s="8" t="s">
        <v>48</v>
      </c>
      <c r="E22" s="21">
        <v>45134</v>
      </c>
      <c r="F22" s="9">
        <v>279944.43</v>
      </c>
      <c r="G22" s="47">
        <v>45145</v>
      </c>
      <c r="H22" s="9">
        <v>279944.33</v>
      </c>
      <c r="I22" s="9"/>
      <c r="J22" s="27" t="s">
        <v>127</v>
      </c>
      <c r="K22" s="16"/>
      <c r="L22" s="17"/>
    </row>
    <row r="23" spans="1:12" ht="79.5" thickBot="1" x14ac:dyDescent="0.3">
      <c r="A23" s="6">
        <v>10</v>
      </c>
      <c r="B23" s="6" t="s">
        <v>143</v>
      </c>
      <c r="C23" s="23" t="s">
        <v>45</v>
      </c>
      <c r="D23" s="8" t="s">
        <v>46</v>
      </c>
      <c r="E23" s="21">
        <v>45134</v>
      </c>
      <c r="F23" s="9">
        <v>15560</v>
      </c>
      <c r="G23" s="47">
        <v>45145</v>
      </c>
      <c r="H23" s="9">
        <v>15560</v>
      </c>
      <c r="I23" s="9"/>
      <c r="J23" s="27" t="s">
        <v>127</v>
      </c>
      <c r="K23" s="16"/>
      <c r="L23" s="17"/>
    </row>
    <row r="24" spans="1:12" ht="53.25" thickBot="1" x14ac:dyDescent="0.3">
      <c r="A24" s="24">
        <v>11</v>
      </c>
      <c r="B24" s="6" t="s">
        <v>34</v>
      </c>
      <c r="C24" s="7" t="s">
        <v>57</v>
      </c>
      <c r="D24" s="8" t="s">
        <v>58</v>
      </c>
      <c r="E24" s="21">
        <v>45126</v>
      </c>
      <c r="F24" s="15">
        <v>10354.5</v>
      </c>
      <c r="G24" s="47">
        <v>45145</v>
      </c>
      <c r="H24" s="15">
        <v>9915.75</v>
      </c>
      <c r="I24" s="9"/>
      <c r="J24" s="27" t="s">
        <v>127</v>
      </c>
      <c r="K24" s="16"/>
      <c r="L24" s="17"/>
    </row>
    <row r="25" spans="1:12" ht="79.5" thickBot="1" x14ac:dyDescent="0.3">
      <c r="A25" s="6">
        <v>12</v>
      </c>
      <c r="B25" s="24" t="s">
        <v>35</v>
      </c>
      <c r="C25" s="7" t="s">
        <v>59</v>
      </c>
      <c r="D25" s="8" t="s">
        <v>60</v>
      </c>
      <c r="E25" s="21">
        <v>45119</v>
      </c>
      <c r="F25" s="15">
        <v>60534</v>
      </c>
      <c r="G25" s="46">
        <v>45145</v>
      </c>
      <c r="H25" s="15">
        <v>57969</v>
      </c>
      <c r="I25" s="9"/>
      <c r="J25" s="27" t="s">
        <v>127</v>
      </c>
      <c r="K25" s="16"/>
      <c r="L25" s="17"/>
    </row>
    <row r="26" spans="1:12" ht="79.5" thickBot="1" x14ac:dyDescent="0.3">
      <c r="A26" s="6">
        <v>13</v>
      </c>
      <c r="B26" s="6" t="s">
        <v>144</v>
      </c>
      <c r="C26" s="7" t="s">
        <v>55</v>
      </c>
      <c r="D26" s="8" t="s">
        <v>56</v>
      </c>
      <c r="E26" s="21">
        <v>45083</v>
      </c>
      <c r="F26" s="15">
        <v>77069</v>
      </c>
      <c r="G26" s="46">
        <v>45145</v>
      </c>
      <c r="H26" s="15">
        <v>73803.37</v>
      </c>
      <c r="I26" s="9"/>
      <c r="J26" s="27" t="s">
        <v>127</v>
      </c>
      <c r="K26" s="16"/>
      <c r="L26" s="17"/>
    </row>
    <row r="27" spans="1:12" s="30" customFormat="1" ht="79.5" thickBot="1" x14ac:dyDescent="0.3">
      <c r="A27" s="24">
        <v>14</v>
      </c>
      <c r="B27" s="24" t="s">
        <v>145</v>
      </c>
      <c r="C27" s="23" t="s">
        <v>53</v>
      </c>
      <c r="D27" s="25" t="s">
        <v>54</v>
      </c>
      <c r="E27" s="22">
        <v>45134</v>
      </c>
      <c r="F27" s="26">
        <v>5310</v>
      </c>
      <c r="G27" s="46">
        <v>45145</v>
      </c>
      <c r="H27" s="26">
        <v>5085</v>
      </c>
      <c r="I27" s="28"/>
      <c r="J27" s="27" t="s">
        <v>127</v>
      </c>
      <c r="K27" s="16"/>
      <c r="L27" s="29"/>
    </row>
    <row r="28" spans="1:12" s="30" customFormat="1" ht="53.25" thickBot="1" x14ac:dyDescent="0.3">
      <c r="A28" s="6">
        <v>15</v>
      </c>
      <c r="B28" s="24" t="s">
        <v>36</v>
      </c>
      <c r="C28" s="23" t="s">
        <v>49</v>
      </c>
      <c r="D28" s="25" t="s">
        <v>52</v>
      </c>
      <c r="E28" s="22">
        <v>45127</v>
      </c>
      <c r="F28" s="26">
        <v>92025.84</v>
      </c>
      <c r="G28" s="46">
        <v>45145</v>
      </c>
      <c r="H28" s="26">
        <v>88126.44</v>
      </c>
      <c r="I28" s="28"/>
      <c r="J28" s="27" t="s">
        <v>127</v>
      </c>
      <c r="K28" s="16"/>
      <c r="L28" s="29"/>
    </row>
    <row r="29" spans="1:12" ht="53.25" thickBot="1" x14ac:dyDescent="0.3">
      <c r="A29" s="6">
        <v>16</v>
      </c>
      <c r="B29" s="24" t="s">
        <v>31</v>
      </c>
      <c r="C29" s="23" t="s">
        <v>75</v>
      </c>
      <c r="D29" s="25" t="s">
        <v>76</v>
      </c>
      <c r="E29" s="22">
        <v>45141</v>
      </c>
      <c r="F29" s="26">
        <v>64619.55</v>
      </c>
      <c r="G29" s="47">
        <v>45147</v>
      </c>
      <c r="H29" s="26">
        <v>61834.23</v>
      </c>
      <c r="I29" s="9"/>
      <c r="J29" s="27" t="s">
        <v>127</v>
      </c>
      <c r="K29" s="16"/>
      <c r="L29" s="17"/>
    </row>
    <row r="30" spans="1:12" s="30" customFormat="1" ht="53.25" thickBot="1" x14ac:dyDescent="0.3">
      <c r="A30" s="24">
        <v>17</v>
      </c>
      <c r="B30" s="24" t="s">
        <v>146</v>
      </c>
      <c r="C30" s="23" t="s">
        <v>61</v>
      </c>
      <c r="D30" s="25" t="s">
        <v>62</v>
      </c>
      <c r="E30" s="22">
        <v>45138</v>
      </c>
      <c r="F30" s="26">
        <v>177361.68</v>
      </c>
      <c r="G30" s="47">
        <v>45147</v>
      </c>
      <c r="H30" s="26">
        <v>177361.68</v>
      </c>
      <c r="I30" s="28"/>
      <c r="J30" s="27" t="s">
        <v>127</v>
      </c>
      <c r="K30" s="16"/>
      <c r="L30" s="29"/>
    </row>
    <row r="31" spans="1:12" s="30" customFormat="1" ht="27" thickBot="1" x14ac:dyDescent="0.3">
      <c r="A31" s="6">
        <v>18</v>
      </c>
      <c r="B31" s="24" t="s">
        <v>37</v>
      </c>
      <c r="C31" s="23" t="s">
        <v>105</v>
      </c>
      <c r="D31" s="25" t="s">
        <v>106</v>
      </c>
      <c r="E31" s="22">
        <v>45104</v>
      </c>
      <c r="F31" s="26">
        <v>126763</v>
      </c>
      <c r="G31" s="47">
        <v>45147</v>
      </c>
      <c r="H31" s="26">
        <v>121391.69</v>
      </c>
      <c r="I31" s="28"/>
      <c r="J31" s="27" t="s">
        <v>127</v>
      </c>
      <c r="K31" s="16"/>
      <c r="L31" s="29"/>
    </row>
    <row r="32" spans="1:12" s="30" customFormat="1" ht="53.25" thickBot="1" x14ac:dyDescent="0.3">
      <c r="A32" s="6">
        <v>19</v>
      </c>
      <c r="B32" s="24" t="s">
        <v>147</v>
      </c>
      <c r="C32" s="23" t="s">
        <v>73</v>
      </c>
      <c r="D32" s="25" t="s">
        <v>74</v>
      </c>
      <c r="E32" s="22">
        <v>45131</v>
      </c>
      <c r="F32" s="26">
        <v>502349.6</v>
      </c>
      <c r="G32" s="47">
        <v>45147</v>
      </c>
      <c r="H32" s="26">
        <v>481063.6</v>
      </c>
      <c r="I32" s="28"/>
      <c r="J32" s="27" t="s">
        <v>127</v>
      </c>
      <c r="K32" s="16"/>
      <c r="L32" s="29"/>
    </row>
    <row r="33" spans="1:12" s="30" customFormat="1" ht="53.25" thickBot="1" x14ac:dyDescent="0.3">
      <c r="A33" s="24">
        <v>20</v>
      </c>
      <c r="B33" s="24" t="s">
        <v>39</v>
      </c>
      <c r="C33" s="23" t="s">
        <v>92</v>
      </c>
      <c r="D33" s="25" t="s">
        <v>93</v>
      </c>
      <c r="E33" s="22">
        <v>45139</v>
      </c>
      <c r="F33" s="26">
        <v>3151019.28</v>
      </c>
      <c r="G33" s="47">
        <v>45148</v>
      </c>
      <c r="H33" s="26">
        <v>2993468.32</v>
      </c>
      <c r="I33" s="28"/>
      <c r="J33" s="27" t="s">
        <v>127</v>
      </c>
      <c r="K33" s="16"/>
      <c r="L33" s="29"/>
    </row>
    <row r="34" spans="1:12" s="30" customFormat="1" ht="53.25" thickBot="1" x14ac:dyDescent="0.3">
      <c r="A34" s="6">
        <v>21</v>
      </c>
      <c r="B34" s="24" t="s">
        <v>40</v>
      </c>
      <c r="C34" s="23" t="s">
        <v>101</v>
      </c>
      <c r="D34" s="25" t="s">
        <v>102</v>
      </c>
      <c r="E34" s="22">
        <v>45128</v>
      </c>
      <c r="F34" s="26">
        <v>162840</v>
      </c>
      <c r="G34" s="47">
        <v>45148</v>
      </c>
      <c r="H34" s="26">
        <v>124200</v>
      </c>
      <c r="I34" s="28"/>
      <c r="J34" s="27" t="s">
        <v>127</v>
      </c>
      <c r="K34" s="16"/>
      <c r="L34" s="29"/>
    </row>
    <row r="35" spans="1:12" s="30" customFormat="1" ht="27" thickBot="1" x14ac:dyDescent="0.3">
      <c r="A35" s="24">
        <v>22</v>
      </c>
      <c r="B35" s="24" t="s">
        <v>41</v>
      </c>
      <c r="C35" s="23" t="s">
        <v>103</v>
      </c>
      <c r="D35" s="25" t="s">
        <v>104</v>
      </c>
      <c r="E35" s="22">
        <v>45139</v>
      </c>
      <c r="F35" s="26">
        <v>11056.9</v>
      </c>
      <c r="G35" s="47">
        <v>45148</v>
      </c>
      <c r="H35" s="26">
        <v>10588.38</v>
      </c>
      <c r="I35" s="28"/>
      <c r="J35" s="27" t="s">
        <v>127</v>
      </c>
      <c r="K35" s="16"/>
      <c r="L35" s="29"/>
    </row>
    <row r="36" spans="1:12" s="30" customFormat="1" ht="53.25" thickBot="1" x14ac:dyDescent="0.3">
      <c r="A36" s="6">
        <v>23</v>
      </c>
      <c r="B36" s="24" t="s">
        <v>69</v>
      </c>
      <c r="C36" s="23" t="s">
        <v>99</v>
      </c>
      <c r="D36" s="25" t="s">
        <v>100</v>
      </c>
      <c r="E36" s="22">
        <v>45157</v>
      </c>
      <c r="F36" s="26">
        <v>31152</v>
      </c>
      <c r="G36" s="47">
        <v>45148</v>
      </c>
      <c r="H36" s="26">
        <v>29832</v>
      </c>
      <c r="I36" s="28"/>
      <c r="J36" s="27" t="s">
        <v>127</v>
      </c>
      <c r="K36" s="16"/>
      <c r="L36" s="29"/>
    </row>
    <row r="37" spans="1:12" s="30" customFormat="1" ht="237" thickBot="1" x14ac:dyDescent="0.3">
      <c r="A37" s="6">
        <v>24</v>
      </c>
      <c r="B37" s="24" t="s">
        <v>70</v>
      </c>
      <c r="C37" s="23" t="s">
        <v>77</v>
      </c>
      <c r="D37" s="25" t="s">
        <v>78</v>
      </c>
      <c r="E37" s="22">
        <v>45134</v>
      </c>
      <c r="F37" s="26">
        <v>16994880.98</v>
      </c>
      <c r="G37" s="47">
        <v>45148</v>
      </c>
      <c r="H37" s="26">
        <v>16340604.33</v>
      </c>
      <c r="I37" s="28"/>
      <c r="J37" s="27" t="s">
        <v>127</v>
      </c>
      <c r="K37" s="16"/>
      <c r="L37" s="29"/>
    </row>
    <row r="38" spans="1:12" s="30" customFormat="1" ht="53.25" thickBot="1" x14ac:dyDescent="0.3">
      <c r="A38" s="24">
        <v>25</v>
      </c>
      <c r="B38" s="24" t="s">
        <v>71</v>
      </c>
      <c r="C38" s="23" t="s">
        <v>84</v>
      </c>
      <c r="D38" s="25" t="s">
        <v>96</v>
      </c>
      <c r="E38" s="22">
        <v>45139</v>
      </c>
      <c r="F38" s="26">
        <v>9440</v>
      </c>
      <c r="G38" s="47">
        <v>45149</v>
      </c>
      <c r="H38" s="26">
        <v>7200</v>
      </c>
      <c r="I38" s="28"/>
      <c r="J38" s="27" t="s">
        <v>127</v>
      </c>
      <c r="K38" s="16"/>
      <c r="L38" s="29"/>
    </row>
    <row r="39" spans="1:12" s="30" customFormat="1" ht="27" thickBot="1" x14ac:dyDescent="0.3">
      <c r="A39" s="6">
        <v>26</v>
      </c>
      <c r="B39" s="24" t="s">
        <v>72</v>
      </c>
      <c r="C39" s="23" t="s">
        <v>84</v>
      </c>
      <c r="D39" s="25" t="s">
        <v>98</v>
      </c>
      <c r="E39" s="22">
        <v>44952</v>
      </c>
      <c r="F39" s="26">
        <v>118000</v>
      </c>
      <c r="G39" s="47">
        <v>45149</v>
      </c>
      <c r="H39" s="26">
        <v>90000</v>
      </c>
      <c r="I39" s="28"/>
      <c r="J39" s="27" t="s">
        <v>127</v>
      </c>
      <c r="K39" s="16"/>
      <c r="L39" s="29"/>
    </row>
    <row r="40" spans="1:12" s="30" customFormat="1" ht="27.75" customHeight="1" thickBot="1" x14ac:dyDescent="0.3">
      <c r="A40" s="6">
        <v>27</v>
      </c>
      <c r="B40" s="24" t="s">
        <v>32</v>
      </c>
      <c r="C40" s="23" t="s">
        <v>84</v>
      </c>
      <c r="D40" s="25" t="s">
        <v>97</v>
      </c>
      <c r="E40" s="22">
        <v>45135</v>
      </c>
      <c r="F40" s="26">
        <v>5310</v>
      </c>
      <c r="G40" s="47">
        <v>45149</v>
      </c>
      <c r="H40" s="26">
        <v>4050</v>
      </c>
      <c r="I40" s="28"/>
      <c r="J40" s="27" t="s">
        <v>127</v>
      </c>
      <c r="K40" s="16"/>
      <c r="L40" s="29"/>
    </row>
    <row r="41" spans="1:12" s="30" customFormat="1" ht="79.5" thickBot="1" x14ac:dyDescent="0.3">
      <c r="A41" s="6">
        <v>28</v>
      </c>
      <c r="B41" s="24" t="s">
        <v>148</v>
      </c>
      <c r="C41" s="23" t="s">
        <v>119</v>
      </c>
      <c r="D41" s="25" t="s">
        <v>120</v>
      </c>
      <c r="E41" s="22">
        <v>45140</v>
      </c>
      <c r="F41" s="26">
        <v>35039.99</v>
      </c>
      <c r="G41" s="47">
        <v>45149</v>
      </c>
      <c r="H41" s="26">
        <v>33555.24</v>
      </c>
      <c r="I41" s="28"/>
      <c r="J41" s="27" t="s">
        <v>127</v>
      </c>
      <c r="K41" s="16"/>
      <c r="L41" s="29"/>
    </row>
    <row r="42" spans="1:12" s="30" customFormat="1" ht="53.25" thickBot="1" x14ac:dyDescent="0.3">
      <c r="A42" s="6">
        <v>29</v>
      </c>
      <c r="B42" s="24" t="s">
        <v>150</v>
      </c>
      <c r="C42" s="23" t="s">
        <v>94</v>
      </c>
      <c r="D42" s="25" t="s">
        <v>95</v>
      </c>
      <c r="E42" s="22">
        <v>45139</v>
      </c>
      <c r="F42" s="26">
        <v>31726.11</v>
      </c>
      <c r="G42" s="47">
        <v>45149</v>
      </c>
      <c r="H42" s="26">
        <v>30381.78</v>
      </c>
      <c r="I42" s="28"/>
      <c r="J42" s="27" t="s">
        <v>127</v>
      </c>
      <c r="K42" s="16"/>
      <c r="L42" s="29"/>
    </row>
    <row r="43" spans="1:12" s="30" customFormat="1" ht="53.25" thickBot="1" x14ac:dyDescent="0.3">
      <c r="A43" s="24">
        <v>30</v>
      </c>
      <c r="B43" s="24" t="s">
        <v>149</v>
      </c>
      <c r="C43" s="23" t="s">
        <v>89</v>
      </c>
      <c r="D43" s="25" t="s">
        <v>90</v>
      </c>
      <c r="E43" s="22">
        <v>45142</v>
      </c>
      <c r="F43" s="26">
        <v>6325890</v>
      </c>
      <c r="G43" s="47">
        <v>45152</v>
      </c>
      <c r="H43" s="26">
        <v>6080933.3799999999</v>
      </c>
      <c r="I43" s="28"/>
      <c r="J43" s="27" t="s">
        <v>127</v>
      </c>
      <c r="K43" s="16"/>
      <c r="L43" s="29"/>
    </row>
    <row r="44" spans="1:12" s="30" customFormat="1" ht="53.25" thickBot="1" x14ac:dyDescent="0.3">
      <c r="A44" s="6">
        <v>31</v>
      </c>
      <c r="B44" s="24" t="s">
        <v>149</v>
      </c>
      <c r="C44" s="23" t="s">
        <v>117</v>
      </c>
      <c r="D44" s="25" t="s">
        <v>124</v>
      </c>
      <c r="E44" s="22" t="s">
        <v>125</v>
      </c>
      <c r="F44" s="26">
        <v>23641.5</v>
      </c>
      <c r="G44" s="47">
        <v>45152</v>
      </c>
      <c r="H44" s="26">
        <v>22639.74</v>
      </c>
      <c r="I44" s="28"/>
      <c r="J44" s="27" t="s">
        <v>127</v>
      </c>
      <c r="K44" s="16"/>
      <c r="L44" s="29"/>
    </row>
    <row r="45" spans="1:12" s="30" customFormat="1" ht="53.25" thickBot="1" x14ac:dyDescent="0.3">
      <c r="A45" s="6">
        <v>32</v>
      </c>
      <c r="B45" s="24" t="s">
        <v>107</v>
      </c>
      <c r="C45" s="23" t="s">
        <v>87</v>
      </c>
      <c r="D45" s="25" t="s">
        <v>88</v>
      </c>
      <c r="E45" s="22">
        <v>45132</v>
      </c>
      <c r="F45" s="26">
        <v>47246.7</v>
      </c>
      <c r="G45" s="47">
        <v>45152</v>
      </c>
      <c r="H45" s="26">
        <v>45221.84</v>
      </c>
      <c r="I45" s="28"/>
      <c r="J45" s="27" t="s">
        <v>127</v>
      </c>
      <c r="K45" s="16"/>
      <c r="L45" s="29"/>
    </row>
    <row r="46" spans="1:12" s="30" customFormat="1" ht="53.25" thickBot="1" x14ac:dyDescent="0.3">
      <c r="A46" s="24">
        <v>33</v>
      </c>
      <c r="B46" s="24" t="s">
        <v>153</v>
      </c>
      <c r="C46" s="23" t="s">
        <v>49</v>
      </c>
      <c r="D46" s="25" t="s">
        <v>91</v>
      </c>
      <c r="E46" s="22">
        <v>45141</v>
      </c>
      <c r="F46" s="26">
        <v>64428</v>
      </c>
      <c r="G46" s="47">
        <v>45152</v>
      </c>
      <c r="H46" s="26">
        <v>61698</v>
      </c>
      <c r="I46" s="28"/>
      <c r="J46" s="27" t="s">
        <v>127</v>
      </c>
      <c r="K46" s="16"/>
      <c r="L46" s="29"/>
    </row>
    <row r="47" spans="1:12" s="30" customFormat="1" ht="46.5" customHeight="1" thickBot="1" x14ac:dyDescent="0.3">
      <c r="A47" s="50">
        <v>34</v>
      </c>
      <c r="B47" s="50" t="s">
        <v>86</v>
      </c>
      <c r="C47" s="51" t="s">
        <v>121</v>
      </c>
      <c r="D47" s="52" t="s">
        <v>122</v>
      </c>
      <c r="E47" s="53">
        <v>45132</v>
      </c>
      <c r="F47" s="26">
        <v>27612</v>
      </c>
      <c r="G47" s="47">
        <v>45156</v>
      </c>
      <c r="H47" s="26">
        <v>26442</v>
      </c>
      <c r="I47" s="26"/>
      <c r="J47" s="27" t="s">
        <v>127</v>
      </c>
      <c r="K47" s="16"/>
      <c r="L47" s="29"/>
    </row>
    <row r="48" spans="1:12" s="30" customFormat="1" ht="53.25" thickBot="1" x14ac:dyDescent="0.3">
      <c r="A48" s="40">
        <v>35</v>
      </c>
      <c r="B48" s="41" t="s">
        <v>83</v>
      </c>
      <c r="C48" s="42" t="s">
        <v>84</v>
      </c>
      <c r="D48" s="43" t="s">
        <v>85</v>
      </c>
      <c r="E48" s="44">
        <v>45149</v>
      </c>
      <c r="F48" s="45">
        <v>3000</v>
      </c>
      <c r="G48" s="47">
        <v>45149</v>
      </c>
      <c r="H48" s="45">
        <v>2700</v>
      </c>
      <c r="I48" s="45"/>
      <c r="J48" s="27" t="s">
        <v>127</v>
      </c>
      <c r="K48" s="16"/>
      <c r="L48" s="29"/>
    </row>
    <row r="49" spans="1:12" s="30" customFormat="1" ht="53.25" thickBot="1" x14ac:dyDescent="0.3">
      <c r="A49" s="34">
        <v>36</v>
      </c>
      <c r="B49" s="34" t="s">
        <v>108</v>
      </c>
      <c r="C49" s="35" t="s">
        <v>84</v>
      </c>
      <c r="D49" s="36" t="s">
        <v>123</v>
      </c>
      <c r="E49" s="37">
        <v>45118</v>
      </c>
      <c r="F49" s="38">
        <v>3933.33</v>
      </c>
      <c r="G49" s="36">
        <v>45155</v>
      </c>
      <c r="H49" s="38">
        <v>3000</v>
      </c>
      <c r="I49" s="39"/>
      <c r="J49" s="27" t="s">
        <v>127</v>
      </c>
      <c r="K49" s="16"/>
      <c r="L49" s="29"/>
    </row>
    <row r="50" spans="1:12" s="30" customFormat="1" ht="158.25" thickBot="1" x14ac:dyDescent="0.3">
      <c r="A50" s="6">
        <v>37</v>
      </c>
      <c r="B50" s="24" t="s">
        <v>151</v>
      </c>
      <c r="C50" s="23" t="s">
        <v>117</v>
      </c>
      <c r="D50" s="25" t="s">
        <v>118</v>
      </c>
      <c r="E50" s="22">
        <v>45132</v>
      </c>
      <c r="F50" s="26">
        <v>121197.42</v>
      </c>
      <c r="G50" s="48">
        <v>45155</v>
      </c>
      <c r="H50" s="26">
        <v>116061.94</v>
      </c>
      <c r="I50" s="28"/>
      <c r="J50" s="27" t="s">
        <v>127</v>
      </c>
      <c r="K50" s="16"/>
      <c r="L50" s="29"/>
    </row>
    <row r="51" spans="1:12" s="30" customFormat="1" ht="79.5" thickBot="1" x14ac:dyDescent="0.3">
      <c r="A51" s="6">
        <v>38</v>
      </c>
      <c r="B51" s="24" t="s">
        <v>152</v>
      </c>
      <c r="C51" s="23" t="s">
        <v>115</v>
      </c>
      <c r="D51" s="25" t="s">
        <v>116</v>
      </c>
      <c r="E51" s="22">
        <v>45118</v>
      </c>
      <c r="F51" s="26">
        <v>99049.2</v>
      </c>
      <c r="G51" s="25">
        <v>45155</v>
      </c>
      <c r="H51" s="26">
        <v>94852.2</v>
      </c>
      <c r="I51" s="28"/>
      <c r="J51" s="27" t="s">
        <v>127</v>
      </c>
      <c r="K51" s="16"/>
      <c r="L51" s="29"/>
    </row>
    <row r="52" spans="1:12" s="30" customFormat="1" ht="53.25" thickBot="1" x14ac:dyDescent="0.3">
      <c r="A52" s="6">
        <v>39</v>
      </c>
      <c r="B52" s="24" t="s">
        <v>126</v>
      </c>
      <c r="C52" s="23" t="s">
        <v>65</v>
      </c>
      <c r="D52" s="25" t="s">
        <v>128</v>
      </c>
      <c r="E52" s="22">
        <v>45156</v>
      </c>
      <c r="F52" s="26">
        <v>50000</v>
      </c>
      <c r="G52" s="25">
        <v>45156</v>
      </c>
      <c r="H52" s="26">
        <v>45000</v>
      </c>
      <c r="I52" s="28"/>
      <c r="J52" s="27"/>
      <c r="K52" s="16"/>
      <c r="L52" s="29"/>
    </row>
    <row r="53" spans="1:12" s="30" customFormat="1" ht="27" thickBot="1" x14ac:dyDescent="0.3">
      <c r="A53" s="6">
        <v>40</v>
      </c>
      <c r="B53" s="24" t="s">
        <v>109</v>
      </c>
      <c r="C53" s="23" t="s">
        <v>113</v>
      </c>
      <c r="D53" s="25" t="s">
        <v>114</v>
      </c>
      <c r="E53" s="22">
        <v>45119</v>
      </c>
      <c r="F53" s="26">
        <v>62100</v>
      </c>
      <c r="G53" s="47">
        <v>45159</v>
      </c>
      <c r="H53" s="26">
        <v>58995</v>
      </c>
      <c r="I53" s="28"/>
      <c r="J53" s="27" t="s">
        <v>127</v>
      </c>
      <c r="K53" s="16"/>
      <c r="L53" s="29"/>
    </row>
    <row r="54" spans="1:12" s="30" customFormat="1" ht="53.25" thickBot="1" x14ac:dyDescent="0.3">
      <c r="A54" s="6">
        <v>41</v>
      </c>
      <c r="B54" s="24" t="s">
        <v>110</v>
      </c>
      <c r="C54" s="23" t="s">
        <v>111</v>
      </c>
      <c r="D54" s="25" t="s">
        <v>112</v>
      </c>
      <c r="E54" s="22">
        <v>45140</v>
      </c>
      <c r="F54" s="26">
        <v>290469.39</v>
      </c>
      <c r="G54" s="47">
        <v>45159</v>
      </c>
      <c r="H54" s="26">
        <v>278161.37</v>
      </c>
      <c r="I54" s="28"/>
      <c r="J54" s="27" t="s">
        <v>127</v>
      </c>
      <c r="K54" s="16"/>
      <c r="L54" s="29"/>
    </row>
    <row r="55" spans="1:12" s="30" customFormat="1" ht="53.25" thickBot="1" x14ac:dyDescent="0.3">
      <c r="A55" s="6">
        <v>42</v>
      </c>
      <c r="B55" s="24" t="s">
        <v>129</v>
      </c>
      <c r="C55" s="23" t="s">
        <v>84</v>
      </c>
      <c r="D55" s="25" t="s">
        <v>134</v>
      </c>
      <c r="E55" s="22" t="s">
        <v>135</v>
      </c>
      <c r="F55" s="26">
        <v>236000</v>
      </c>
      <c r="G55" s="47">
        <v>45166</v>
      </c>
      <c r="H55" s="26">
        <v>180000</v>
      </c>
      <c r="I55" s="28"/>
      <c r="J55" s="27" t="s">
        <v>127</v>
      </c>
      <c r="K55" s="16"/>
      <c r="L55" s="29"/>
    </row>
    <row r="56" spans="1:12" s="30" customFormat="1" ht="53.25" thickBot="1" x14ac:dyDescent="0.3">
      <c r="A56" s="6">
        <v>43</v>
      </c>
      <c r="B56" s="24" t="s">
        <v>130</v>
      </c>
      <c r="C56" s="23" t="s">
        <v>136</v>
      </c>
      <c r="D56" s="25" t="s">
        <v>137</v>
      </c>
      <c r="E56" s="22">
        <v>45147</v>
      </c>
      <c r="F56" s="26">
        <v>87060.4</v>
      </c>
      <c r="G56" s="47">
        <v>45166</v>
      </c>
      <c r="H56" s="26">
        <v>83371.399999999994</v>
      </c>
      <c r="I56" s="28"/>
      <c r="J56" s="27" t="s">
        <v>127</v>
      </c>
      <c r="K56" s="16"/>
      <c r="L56" s="29"/>
    </row>
    <row r="57" spans="1:12" s="30" customFormat="1" ht="53.25" thickBot="1" x14ac:dyDescent="0.3">
      <c r="A57" s="6">
        <v>44</v>
      </c>
      <c r="B57" s="24" t="s">
        <v>131</v>
      </c>
      <c r="C57" s="23" t="s">
        <v>138</v>
      </c>
      <c r="D57" s="25" t="s">
        <v>139</v>
      </c>
      <c r="E57" s="22">
        <v>45149</v>
      </c>
      <c r="F57" s="26">
        <v>116914.4</v>
      </c>
      <c r="G57" s="47">
        <v>45166</v>
      </c>
      <c r="H57" s="26">
        <v>111960.4</v>
      </c>
      <c r="I57" s="28"/>
      <c r="J57" s="27" t="s">
        <v>127</v>
      </c>
      <c r="K57" s="16"/>
      <c r="L57" s="29"/>
    </row>
    <row r="58" spans="1:12" s="30" customFormat="1" ht="53.25" thickBot="1" x14ac:dyDescent="0.3">
      <c r="A58" s="6">
        <v>45</v>
      </c>
      <c r="B58" s="24" t="s">
        <v>131</v>
      </c>
      <c r="C58" s="23" t="s">
        <v>132</v>
      </c>
      <c r="D58" s="25" t="s">
        <v>133</v>
      </c>
      <c r="E58" s="22">
        <v>45147</v>
      </c>
      <c r="F58" s="26">
        <v>125080</v>
      </c>
      <c r="G58" s="47">
        <v>45166</v>
      </c>
      <c r="H58" s="26">
        <v>119780</v>
      </c>
      <c r="I58" s="28"/>
      <c r="J58" s="27" t="s">
        <v>127</v>
      </c>
      <c r="K58" s="16"/>
      <c r="L58" s="29"/>
    </row>
    <row r="59" spans="1:12" s="30" customFormat="1" ht="53.25" thickBot="1" x14ac:dyDescent="0.3">
      <c r="A59" s="6">
        <v>46</v>
      </c>
      <c r="B59" s="24" t="s">
        <v>154</v>
      </c>
      <c r="C59" s="23" t="s">
        <v>166</v>
      </c>
      <c r="D59" s="25" t="s">
        <v>167</v>
      </c>
      <c r="E59" s="22">
        <v>45152</v>
      </c>
      <c r="F59" s="26">
        <v>26780.01</v>
      </c>
      <c r="G59" s="47">
        <v>45168</v>
      </c>
      <c r="H59" s="26">
        <v>25645.26</v>
      </c>
      <c r="I59" s="28"/>
      <c r="J59" s="27" t="s">
        <v>127</v>
      </c>
      <c r="K59" s="16"/>
      <c r="L59" s="29"/>
    </row>
    <row r="60" spans="1:12" s="30" customFormat="1" ht="53.25" thickBot="1" x14ac:dyDescent="0.3">
      <c r="A60" s="6">
        <v>47</v>
      </c>
      <c r="B60" s="24" t="s">
        <v>155</v>
      </c>
      <c r="C60" s="23" t="s">
        <v>164</v>
      </c>
      <c r="D60" s="25" t="s">
        <v>165</v>
      </c>
      <c r="E60" s="22">
        <v>45145</v>
      </c>
      <c r="F60" s="26">
        <v>147500</v>
      </c>
      <c r="G60" s="47">
        <v>45168</v>
      </c>
      <c r="H60" s="26">
        <v>141250</v>
      </c>
      <c r="I60" s="28"/>
      <c r="J60" s="27" t="s">
        <v>127</v>
      </c>
      <c r="K60" s="16"/>
      <c r="L60" s="29"/>
    </row>
    <row r="61" spans="1:12" s="30" customFormat="1" ht="27" thickBot="1" x14ac:dyDescent="0.3">
      <c r="A61" s="6">
        <v>48</v>
      </c>
      <c r="B61" s="24" t="s">
        <v>156</v>
      </c>
      <c r="C61" s="23" t="s">
        <v>179</v>
      </c>
      <c r="D61" s="25" t="s">
        <v>180</v>
      </c>
      <c r="E61" s="22">
        <v>45141</v>
      </c>
      <c r="F61" s="26">
        <v>951375</v>
      </c>
      <c r="G61" s="47">
        <v>45168</v>
      </c>
      <c r="H61" s="26">
        <v>911062.5</v>
      </c>
      <c r="I61" s="28"/>
      <c r="J61" s="27" t="s">
        <v>127</v>
      </c>
      <c r="K61" s="16"/>
      <c r="L61" s="29"/>
    </row>
    <row r="62" spans="1:12" s="30" customFormat="1" ht="53.25" thickBot="1" x14ac:dyDescent="0.3">
      <c r="A62" s="6">
        <v>49</v>
      </c>
      <c r="B62" s="24" t="s">
        <v>157</v>
      </c>
      <c r="C62" s="23" t="s">
        <v>170</v>
      </c>
      <c r="D62" s="25" t="s">
        <v>171</v>
      </c>
      <c r="E62" s="22">
        <v>45153</v>
      </c>
      <c r="F62" s="26">
        <v>89749.62</v>
      </c>
      <c r="G62" s="47">
        <v>45169</v>
      </c>
      <c r="H62" s="26">
        <v>85946.67</v>
      </c>
      <c r="I62" s="28"/>
      <c r="J62" s="27" t="s">
        <v>127</v>
      </c>
      <c r="K62" s="16"/>
      <c r="L62" s="29"/>
    </row>
    <row r="63" spans="1:12" s="30" customFormat="1" ht="289.5" thickBot="1" x14ac:dyDescent="0.3">
      <c r="A63" s="6">
        <v>50</v>
      </c>
      <c r="B63" s="24" t="s">
        <v>147</v>
      </c>
      <c r="C63" s="23" t="s">
        <v>161</v>
      </c>
      <c r="D63" s="25" t="s">
        <v>162</v>
      </c>
      <c r="E63" s="22" t="s">
        <v>163</v>
      </c>
      <c r="F63" s="26">
        <v>349014.5</v>
      </c>
      <c r="G63" s="47">
        <v>45169</v>
      </c>
      <c r="H63" s="26">
        <v>334225.75</v>
      </c>
      <c r="I63" s="28"/>
      <c r="J63" s="27" t="s">
        <v>127</v>
      </c>
      <c r="K63" s="16"/>
      <c r="L63" s="29"/>
    </row>
    <row r="64" spans="1:12" s="30" customFormat="1" ht="53.25" thickBot="1" x14ac:dyDescent="0.3">
      <c r="A64" s="6">
        <v>51</v>
      </c>
      <c r="B64" s="24" t="s">
        <v>158</v>
      </c>
      <c r="C64" s="23" t="s">
        <v>175</v>
      </c>
      <c r="D64" s="25" t="s">
        <v>176</v>
      </c>
      <c r="E64" s="22">
        <v>45149</v>
      </c>
      <c r="F64" s="26">
        <v>35059.160000000003</v>
      </c>
      <c r="G64" s="47">
        <v>45169</v>
      </c>
      <c r="H64" s="26">
        <v>31969.200000000001</v>
      </c>
      <c r="I64" s="28"/>
      <c r="J64" s="27" t="s">
        <v>127</v>
      </c>
      <c r="K64" s="16"/>
      <c r="L64" s="29"/>
    </row>
    <row r="65" spans="1:12" s="30" customFormat="1" ht="53.25" thickBot="1" x14ac:dyDescent="0.3">
      <c r="A65" s="6">
        <v>52</v>
      </c>
      <c r="B65" s="24" t="s">
        <v>153</v>
      </c>
      <c r="C65" s="23" t="s">
        <v>177</v>
      </c>
      <c r="D65" s="25" t="s">
        <v>178</v>
      </c>
      <c r="E65" s="22">
        <v>45156</v>
      </c>
      <c r="F65" s="26">
        <v>127440</v>
      </c>
      <c r="G65" s="47">
        <v>45169</v>
      </c>
      <c r="H65" s="26">
        <v>122040</v>
      </c>
      <c r="I65" s="28"/>
      <c r="J65" s="27" t="s">
        <v>127</v>
      </c>
      <c r="K65" s="16"/>
      <c r="L65" s="29"/>
    </row>
    <row r="66" spans="1:12" s="30" customFormat="1" ht="53.25" thickBot="1" x14ac:dyDescent="0.3">
      <c r="A66" s="6">
        <v>53</v>
      </c>
      <c r="B66" s="24" t="s">
        <v>159</v>
      </c>
      <c r="C66" s="23" t="s">
        <v>172</v>
      </c>
      <c r="D66" s="25" t="s">
        <v>173</v>
      </c>
      <c r="E66" s="22">
        <v>45159</v>
      </c>
      <c r="F66" s="26">
        <v>53100</v>
      </c>
      <c r="G66" s="47">
        <v>45169</v>
      </c>
      <c r="H66" s="26">
        <v>50850</v>
      </c>
      <c r="I66" s="28"/>
      <c r="J66" s="27" t="s">
        <v>127</v>
      </c>
      <c r="K66" s="16"/>
      <c r="L66" s="29"/>
    </row>
    <row r="67" spans="1:12" s="30" customFormat="1" ht="53.25" thickBot="1" x14ac:dyDescent="0.3">
      <c r="A67" s="6">
        <v>54</v>
      </c>
      <c r="B67" s="24" t="s">
        <v>159</v>
      </c>
      <c r="C67" s="23" t="s">
        <v>105</v>
      </c>
      <c r="D67" s="25" t="s">
        <v>174</v>
      </c>
      <c r="E67" s="22">
        <v>45156</v>
      </c>
      <c r="F67" s="26">
        <v>27140</v>
      </c>
      <c r="G67" s="47">
        <v>45169</v>
      </c>
      <c r="H67" s="26">
        <v>25990</v>
      </c>
      <c r="I67" s="28"/>
      <c r="J67" s="27" t="s">
        <v>127</v>
      </c>
      <c r="K67" s="16"/>
      <c r="L67" s="29"/>
    </row>
    <row r="68" spans="1:12" s="30" customFormat="1" ht="53.25" thickBot="1" x14ac:dyDescent="0.3">
      <c r="A68" s="6">
        <v>55</v>
      </c>
      <c r="B68" s="24" t="s">
        <v>160</v>
      </c>
      <c r="C68" s="23" t="s">
        <v>168</v>
      </c>
      <c r="D68" s="25" t="s">
        <v>169</v>
      </c>
      <c r="E68" s="22">
        <v>45153</v>
      </c>
      <c r="F68" s="26">
        <v>6718.92</v>
      </c>
      <c r="G68" s="47">
        <v>45169</v>
      </c>
      <c r="H68" s="26">
        <v>6434.22</v>
      </c>
      <c r="I68" s="28"/>
      <c r="J68" s="27" t="s">
        <v>127</v>
      </c>
      <c r="K68" s="16"/>
      <c r="L68" s="29"/>
    </row>
    <row r="69" spans="1:12" s="1" customFormat="1" ht="24.75" customHeight="1" thickBot="1" x14ac:dyDescent="0.4">
      <c r="A69" s="59" t="s">
        <v>8</v>
      </c>
      <c r="B69" s="59"/>
      <c r="C69" s="59"/>
      <c r="D69" s="59"/>
      <c r="E69" s="59"/>
      <c r="F69" s="19">
        <f>SUM(F14:F68)</f>
        <v>34574727.653399989</v>
      </c>
      <c r="G69" s="20"/>
      <c r="H69" s="19">
        <f>SUM(H14:H68)</f>
        <v>33087739.299999997</v>
      </c>
      <c r="I69" s="19">
        <f>SUM(I14:I68)</f>
        <v>5939853.9465999994</v>
      </c>
      <c r="J69" s="20"/>
      <c r="L69" s="18"/>
    </row>
    <row r="70" spans="1:12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1:12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1:12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1:12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1:12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1:12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1:12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1:12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1:12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1:12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1:12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ht="15.75" x14ac:dyDescent="0.25">
      <c r="B86" s="3"/>
      <c r="C86" s="3"/>
      <c r="D86" s="2"/>
      <c r="E86" s="2"/>
      <c r="F86" s="2"/>
      <c r="G86" s="2"/>
      <c r="H86" s="3"/>
      <c r="I86" s="3"/>
      <c r="J86" s="3"/>
    </row>
    <row r="87" spans="2:10" ht="26.25" x14ac:dyDescent="0.4">
      <c r="B87" s="57" t="s">
        <v>9</v>
      </c>
      <c r="C87" s="57"/>
      <c r="D87" s="4"/>
      <c r="E87" s="4"/>
      <c r="F87" s="13"/>
      <c r="G87" s="13"/>
      <c r="H87" s="57" t="s">
        <v>10</v>
      </c>
      <c r="I87" s="57"/>
      <c r="J87" s="57"/>
    </row>
    <row r="88" spans="2:10" ht="25.5" x14ac:dyDescent="0.35">
      <c r="B88" s="56" t="s">
        <v>25</v>
      </c>
      <c r="C88" s="56"/>
      <c r="D88" s="5"/>
      <c r="E88" s="5"/>
      <c r="F88" s="5"/>
      <c r="G88" s="5"/>
      <c r="H88" s="56" t="s">
        <v>24</v>
      </c>
      <c r="I88" s="56"/>
      <c r="J88" s="56"/>
    </row>
    <row r="89" spans="2:10" ht="26.25" x14ac:dyDescent="0.4">
      <c r="B89" s="57" t="s">
        <v>26</v>
      </c>
      <c r="C89" s="57"/>
      <c r="D89" s="4"/>
      <c r="E89" s="4"/>
      <c r="F89" s="4"/>
      <c r="G89" s="4"/>
      <c r="H89" s="57" t="s">
        <v>27</v>
      </c>
      <c r="I89" s="57"/>
      <c r="J89" s="57"/>
    </row>
    <row r="90" spans="2:10" ht="26.25" x14ac:dyDescent="0.4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26.25" x14ac:dyDescent="0.4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26.25" x14ac:dyDescent="0.4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26.25" x14ac:dyDescent="0.25">
      <c r="B93" s="58" t="s">
        <v>14</v>
      </c>
      <c r="C93" s="58"/>
      <c r="D93" s="58"/>
      <c r="E93" s="58"/>
      <c r="F93" s="58"/>
      <c r="G93" s="58"/>
      <c r="H93" s="58"/>
      <c r="I93" s="58"/>
      <c r="J93" s="58"/>
    </row>
    <row r="94" spans="2:10" ht="25.5" x14ac:dyDescent="0.25">
      <c r="B94" s="60" t="s">
        <v>12</v>
      </c>
      <c r="C94" s="60"/>
      <c r="D94" s="60"/>
      <c r="E94" s="60"/>
      <c r="F94" s="60"/>
      <c r="G94" s="60"/>
      <c r="H94" s="60"/>
      <c r="I94" s="60"/>
      <c r="J94" s="60"/>
    </row>
    <row r="95" spans="2:10" ht="26.25" x14ac:dyDescent="0.25">
      <c r="B95" s="58" t="s">
        <v>13</v>
      </c>
      <c r="C95" s="58"/>
      <c r="D95" s="58"/>
      <c r="E95" s="58"/>
      <c r="F95" s="58"/>
      <c r="G95" s="58"/>
      <c r="H95" s="58"/>
      <c r="I95" s="58"/>
      <c r="J95" s="58"/>
    </row>
  </sheetData>
  <mergeCells count="14">
    <mergeCell ref="B95:J95"/>
    <mergeCell ref="B93:J93"/>
    <mergeCell ref="A69:E69"/>
    <mergeCell ref="B88:C88"/>
    <mergeCell ref="H88:J88"/>
    <mergeCell ref="B89:C89"/>
    <mergeCell ref="H89:J89"/>
    <mergeCell ref="B94:J94"/>
    <mergeCell ref="A8:J8"/>
    <mergeCell ref="A9:J9"/>
    <mergeCell ref="A10:J10"/>
    <mergeCell ref="A11:J11"/>
    <mergeCell ref="B87:C87"/>
    <mergeCell ref="H87:J87"/>
  </mergeCells>
  <phoneticPr fontId="3" type="noConversion"/>
  <pageMargins left="0.47244094488188981" right="0.47244094488188981" top="0.47244094488188981" bottom="0.47244094488188981" header="0" footer="0"/>
  <pageSetup paperSize="9" scale="26" fitToHeight="0" orientation="portrait" r:id="rId1"/>
  <headerFooter>
    <oddFooter>&amp;R&amp;"Times New Roman,Negrita Cursiva"&amp;14&amp;P de &amp;N</oddFooter>
  </headerFooter>
  <rowBreaks count="1" manualBreakCount="1">
    <brk id="4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2"/>
  <sheetViews>
    <sheetView topLeftCell="A37" workbookViewId="0">
      <selection activeCell="B25" sqref="B25"/>
    </sheetView>
  </sheetViews>
  <sheetFormatPr baseColWidth="10" defaultRowHeight="15" x14ac:dyDescent="0.25"/>
  <cols>
    <col min="1" max="1" width="47.140625" customWidth="1"/>
    <col min="2" max="3" width="14.140625" bestFit="1" customWidth="1"/>
    <col min="4" max="4" width="13.85546875" customWidth="1"/>
    <col min="6" max="6" width="11.42578125" style="54"/>
  </cols>
  <sheetData>
    <row r="1" spans="1:4" x14ac:dyDescent="0.25">
      <c r="A1" s="33"/>
      <c r="B1" s="32"/>
      <c r="C1" s="32"/>
      <c r="D1" s="32"/>
    </row>
    <row r="2" spans="1:4" x14ac:dyDescent="0.25">
      <c r="A2" s="33" t="s">
        <v>31</v>
      </c>
      <c r="B2" s="32">
        <v>184883.19</v>
      </c>
      <c r="C2" s="32">
        <v>176914.09</v>
      </c>
      <c r="D2" s="32">
        <v>7969.1</v>
      </c>
    </row>
    <row r="3" spans="1:4" x14ac:dyDescent="0.25">
      <c r="A3" s="33" t="s">
        <v>33</v>
      </c>
      <c r="B3" s="32">
        <v>14750</v>
      </c>
      <c r="C3" s="32">
        <v>14125</v>
      </c>
      <c r="D3" s="32">
        <v>625</v>
      </c>
    </row>
    <row r="4" spans="1:4" x14ac:dyDescent="0.25">
      <c r="A4" s="33" t="s">
        <v>141</v>
      </c>
      <c r="B4" s="32">
        <v>8460</v>
      </c>
      <c r="C4" s="32">
        <v>8037</v>
      </c>
      <c r="D4" s="32">
        <v>423</v>
      </c>
    </row>
    <row r="5" spans="1:4" x14ac:dyDescent="0.25">
      <c r="A5" s="33" t="s">
        <v>18</v>
      </c>
      <c r="B5" s="32">
        <v>501173.48</v>
      </c>
      <c r="C5" s="32">
        <v>476114.81</v>
      </c>
      <c r="D5" s="32">
        <v>25058.67</v>
      </c>
    </row>
    <row r="6" spans="1:4" x14ac:dyDescent="0.25">
      <c r="A6" s="33" t="s">
        <v>34</v>
      </c>
      <c r="B6" s="32">
        <v>10354.5</v>
      </c>
      <c r="C6" s="32">
        <v>9915.75</v>
      </c>
      <c r="D6" s="32">
        <f>+B6-C6</f>
        <v>438.75</v>
      </c>
    </row>
    <row r="7" spans="1:4" x14ac:dyDescent="0.25">
      <c r="A7" s="33" t="s">
        <v>35</v>
      </c>
      <c r="B7" s="32">
        <v>60534</v>
      </c>
      <c r="C7" s="32">
        <v>57969</v>
      </c>
      <c r="D7" s="32">
        <v>2565</v>
      </c>
    </row>
    <row r="8" spans="1:4" x14ac:dyDescent="0.25">
      <c r="A8" s="33" t="s">
        <v>181</v>
      </c>
      <c r="B8" s="32">
        <v>77069</v>
      </c>
      <c r="C8" s="32">
        <v>73803.37</v>
      </c>
      <c r="D8" s="32">
        <v>3265.63</v>
      </c>
    </row>
    <row r="9" spans="1:4" x14ac:dyDescent="0.25">
      <c r="A9" s="33" t="s">
        <v>145</v>
      </c>
      <c r="B9" s="32">
        <v>5310</v>
      </c>
      <c r="C9" s="32">
        <v>5085</v>
      </c>
      <c r="D9" s="32">
        <v>225</v>
      </c>
    </row>
    <row r="10" spans="1:4" x14ac:dyDescent="0.25">
      <c r="A10" s="33" t="s">
        <v>36</v>
      </c>
      <c r="B10" s="32">
        <v>92025.84</v>
      </c>
      <c r="C10" s="32">
        <v>88126.44</v>
      </c>
      <c r="D10" s="32">
        <v>3899.4</v>
      </c>
    </row>
    <row r="11" spans="1:4" x14ac:dyDescent="0.25">
      <c r="A11" s="33" t="s">
        <v>31</v>
      </c>
      <c r="B11" s="32">
        <v>64619.55</v>
      </c>
      <c r="C11" s="32">
        <v>61834.23</v>
      </c>
      <c r="D11" s="32">
        <v>2785.32</v>
      </c>
    </row>
    <row r="12" spans="1:4" x14ac:dyDescent="0.25">
      <c r="A12" s="33" t="s">
        <v>37</v>
      </c>
      <c r="B12" s="32">
        <v>126763</v>
      </c>
      <c r="C12" s="32">
        <v>121391.69</v>
      </c>
      <c r="D12" s="32">
        <v>5371.31</v>
      </c>
    </row>
    <row r="13" spans="1:4" x14ac:dyDescent="0.25">
      <c r="A13" s="32" t="s">
        <v>38</v>
      </c>
      <c r="B13" s="32">
        <v>502349.6</v>
      </c>
      <c r="C13" s="32">
        <v>481063.6</v>
      </c>
      <c r="D13" s="32">
        <v>21286</v>
      </c>
    </row>
    <row r="14" spans="1:4" x14ac:dyDescent="0.25">
      <c r="A14" s="32" t="s">
        <v>39</v>
      </c>
      <c r="B14" s="32">
        <v>3151019.28</v>
      </c>
      <c r="C14" s="32">
        <v>2993468.32</v>
      </c>
      <c r="D14" s="32">
        <v>157550.96</v>
      </c>
    </row>
    <row r="15" spans="1:4" x14ac:dyDescent="0.25">
      <c r="A15" s="32" t="s">
        <v>41</v>
      </c>
      <c r="B15" s="32">
        <v>11056.9</v>
      </c>
      <c r="C15" s="32">
        <v>10588.38</v>
      </c>
      <c r="D15" s="32">
        <v>468.52</v>
      </c>
    </row>
    <row r="16" spans="1:4" x14ac:dyDescent="0.25">
      <c r="A16" s="32" t="s">
        <v>69</v>
      </c>
      <c r="B16" s="32">
        <v>31152</v>
      </c>
      <c r="C16" s="32">
        <v>29832</v>
      </c>
      <c r="D16" s="32">
        <v>1320</v>
      </c>
    </row>
    <row r="17" spans="1:5" x14ac:dyDescent="0.25">
      <c r="A17" s="32" t="s">
        <v>182</v>
      </c>
      <c r="B17" s="32">
        <v>16994880.98</v>
      </c>
      <c r="C17" s="32">
        <v>16340604.33</v>
      </c>
      <c r="D17" s="32">
        <v>654276.65</v>
      </c>
    </row>
    <row r="18" spans="1:5" x14ac:dyDescent="0.25">
      <c r="A18" s="32" t="s">
        <v>34</v>
      </c>
      <c r="B18" s="32">
        <v>35039.99</v>
      </c>
      <c r="C18" s="32">
        <v>33555.24</v>
      </c>
      <c r="D18" s="32">
        <v>1484.75</v>
      </c>
    </row>
    <row r="19" spans="1:5" x14ac:dyDescent="0.25">
      <c r="A19" s="32" t="s">
        <v>150</v>
      </c>
      <c r="B19" s="32">
        <v>31726.11</v>
      </c>
      <c r="C19" s="32">
        <v>30381.78</v>
      </c>
      <c r="D19" s="32">
        <v>1344.33</v>
      </c>
    </row>
    <row r="20" spans="1:5" x14ac:dyDescent="0.25">
      <c r="A20" s="32" t="s">
        <v>183</v>
      </c>
      <c r="B20" s="32">
        <v>6325890</v>
      </c>
      <c r="C20" s="32">
        <v>6080933.3799999999</v>
      </c>
      <c r="D20" s="32">
        <v>244956.62</v>
      </c>
    </row>
    <row r="21" spans="1:5" x14ac:dyDescent="0.25">
      <c r="A21" s="32" t="s">
        <v>183</v>
      </c>
      <c r="B21" s="32">
        <v>23641.5</v>
      </c>
      <c r="C21" s="32">
        <v>22639.74</v>
      </c>
      <c r="D21" s="32">
        <v>1001.76</v>
      </c>
    </row>
    <row r="22" spans="1:5" x14ac:dyDescent="0.25">
      <c r="A22" s="32" t="s">
        <v>107</v>
      </c>
      <c r="B22" s="32">
        <v>47246.7</v>
      </c>
      <c r="C22" s="32">
        <v>45221.84</v>
      </c>
      <c r="D22" s="32">
        <v>2024.86</v>
      </c>
    </row>
    <row r="23" spans="1:5" x14ac:dyDescent="0.25">
      <c r="A23" s="32" t="s">
        <v>184</v>
      </c>
      <c r="B23" s="32">
        <v>64428</v>
      </c>
      <c r="C23" s="32">
        <v>61698</v>
      </c>
      <c r="D23" s="32">
        <v>2730</v>
      </c>
    </row>
    <row r="24" spans="1:5" x14ac:dyDescent="0.25">
      <c r="A24" s="32" t="s">
        <v>86</v>
      </c>
      <c r="B24" s="32">
        <v>27612</v>
      </c>
      <c r="C24" s="32">
        <v>26442</v>
      </c>
      <c r="D24" s="32">
        <v>1170</v>
      </c>
    </row>
    <row r="25" spans="1:5" x14ac:dyDescent="0.25">
      <c r="A25" s="32" t="s">
        <v>185</v>
      </c>
      <c r="B25" s="32">
        <v>121197.42</v>
      </c>
      <c r="C25" s="32">
        <v>116061.94</v>
      </c>
      <c r="D25" s="32">
        <v>5135.4799999999996</v>
      </c>
    </row>
    <row r="26" spans="1:5" x14ac:dyDescent="0.25">
      <c r="A26" s="32" t="s">
        <v>152</v>
      </c>
      <c r="B26" s="32">
        <v>99049.2</v>
      </c>
      <c r="C26" s="32">
        <v>94852.2</v>
      </c>
      <c r="D26" s="32">
        <v>4197</v>
      </c>
    </row>
    <row r="27" spans="1:5" x14ac:dyDescent="0.25">
      <c r="A27" s="32" t="s">
        <v>109</v>
      </c>
      <c r="B27" s="32">
        <v>62100</v>
      </c>
      <c r="C27" s="32">
        <v>58995</v>
      </c>
      <c r="D27" s="32">
        <v>3105</v>
      </c>
    </row>
    <row r="28" spans="1:5" x14ac:dyDescent="0.25">
      <c r="A28" s="32" t="s">
        <v>110</v>
      </c>
      <c r="B28" s="32">
        <v>290469.39</v>
      </c>
      <c r="C28" s="32">
        <v>278161.37</v>
      </c>
      <c r="D28" s="32">
        <v>12308.02</v>
      </c>
    </row>
    <row r="29" spans="1:5" x14ac:dyDescent="0.25">
      <c r="A29" s="32" t="s">
        <v>186</v>
      </c>
      <c r="B29" s="32">
        <v>87060.4</v>
      </c>
      <c r="C29" s="32">
        <v>83371.399999999994</v>
      </c>
      <c r="D29" s="32">
        <v>3689</v>
      </c>
    </row>
    <row r="30" spans="1:5" x14ac:dyDescent="0.25">
      <c r="A30" s="32" t="s">
        <v>131</v>
      </c>
      <c r="B30" s="32">
        <v>116914.4</v>
      </c>
      <c r="C30" s="32">
        <v>111960.4</v>
      </c>
      <c r="D30" s="49">
        <v>4954</v>
      </c>
      <c r="E30" t="s">
        <v>187</v>
      </c>
    </row>
    <row r="31" spans="1:5" x14ac:dyDescent="0.25">
      <c r="A31" s="32" t="s">
        <v>131</v>
      </c>
      <c r="B31" s="32">
        <v>125080</v>
      </c>
      <c r="C31" s="32">
        <v>119780</v>
      </c>
      <c r="D31" s="49">
        <v>5300</v>
      </c>
    </row>
    <row r="32" spans="1:5" x14ac:dyDescent="0.25">
      <c r="A32" s="32" t="s">
        <v>154</v>
      </c>
      <c r="B32" s="32">
        <v>26780.01</v>
      </c>
      <c r="C32" s="32">
        <v>25645.26</v>
      </c>
      <c r="D32" s="32">
        <v>1134.75</v>
      </c>
    </row>
    <row r="33" spans="1:7" x14ac:dyDescent="0.25">
      <c r="A33" s="32" t="s">
        <v>155</v>
      </c>
      <c r="B33" s="32">
        <v>147500</v>
      </c>
      <c r="C33" s="32">
        <v>141250</v>
      </c>
      <c r="D33" s="32">
        <v>6250</v>
      </c>
    </row>
    <row r="34" spans="1:7" x14ac:dyDescent="0.25">
      <c r="A34" s="32" t="s">
        <v>156</v>
      </c>
      <c r="B34" s="32">
        <v>951375</v>
      </c>
      <c r="C34" s="32">
        <v>911062.5</v>
      </c>
      <c r="D34" s="32">
        <v>40312.5</v>
      </c>
    </row>
    <row r="35" spans="1:7" x14ac:dyDescent="0.25">
      <c r="A35" s="32" t="s">
        <v>157</v>
      </c>
      <c r="B35" s="32">
        <v>89749.62</v>
      </c>
      <c r="C35" s="32">
        <v>85946.67</v>
      </c>
      <c r="D35" s="32">
        <v>3802.95</v>
      </c>
    </row>
    <row r="36" spans="1:7" x14ac:dyDescent="0.25">
      <c r="A36" s="32" t="s">
        <v>147</v>
      </c>
      <c r="B36" s="32">
        <v>349014.5</v>
      </c>
      <c r="C36" s="32">
        <v>334225.75</v>
      </c>
      <c r="D36" s="32">
        <v>14788.75</v>
      </c>
    </row>
    <row r="37" spans="1:7" x14ac:dyDescent="0.25">
      <c r="A37" s="32" t="s">
        <v>158</v>
      </c>
      <c r="B37" s="32">
        <v>35059.160000000003</v>
      </c>
      <c r="C37" s="32">
        <v>31969.200000000001</v>
      </c>
      <c r="D37" s="32">
        <v>3089.96</v>
      </c>
    </row>
    <row r="38" spans="1:7" x14ac:dyDescent="0.25">
      <c r="A38" s="32" t="s">
        <v>153</v>
      </c>
      <c r="B38" s="32">
        <v>127440</v>
      </c>
      <c r="C38" s="32">
        <v>122040</v>
      </c>
      <c r="D38" s="32">
        <v>5400</v>
      </c>
    </row>
    <row r="39" spans="1:7" x14ac:dyDescent="0.25">
      <c r="A39" s="32" t="s">
        <v>159</v>
      </c>
      <c r="B39" s="32">
        <v>53100</v>
      </c>
      <c r="C39" s="32">
        <v>50850</v>
      </c>
      <c r="D39" s="32">
        <v>2250</v>
      </c>
    </row>
    <row r="40" spans="1:7" x14ac:dyDescent="0.25">
      <c r="A40" s="32" t="s">
        <v>159</v>
      </c>
      <c r="B40" s="32">
        <v>27140</v>
      </c>
      <c r="C40" s="32">
        <v>25990</v>
      </c>
      <c r="D40" s="32">
        <v>1150</v>
      </c>
    </row>
    <row r="41" spans="1:7" x14ac:dyDescent="0.25">
      <c r="A41" s="32" t="s">
        <v>160</v>
      </c>
      <c r="B41" s="32">
        <v>6718.92</v>
      </c>
      <c r="C41" s="32">
        <v>6434.22</v>
      </c>
      <c r="D41" s="32">
        <v>284.7</v>
      </c>
    </row>
    <row r="42" spans="1:7" x14ac:dyDescent="0.25">
      <c r="A42" s="32"/>
      <c r="B42" s="32">
        <f>SUM(B2:B41)</f>
        <v>31107733.640000001</v>
      </c>
      <c r="C42" s="32">
        <f>SUM(C2:C41)</f>
        <v>29848340.899999995</v>
      </c>
      <c r="D42" s="32">
        <f>SUM(D2:D41)</f>
        <v>1259392.74</v>
      </c>
    </row>
    <row r="43" spans="1:7" x14ac:dyDescent="0.25">
      <c r="A43" s="32"/>
      <c r="B43" s="32"/>
      <c r="C43" s="32"/>
      <c r="D43" s="32"/>
    </row>
    <row r="44" spans="1:7" x14ac:dyDescent="0.25">
      <c r="A44" s="32"/>
      <c r="B44" s="32"/>
      <c r="C44" s="32"/>
      <c r="D44" s="32">
        <v>0</v>
      </c>
      <c r="E44" t="s">
        <v>188</v>
      </c>
      <c r="F44" s="55">
        <v>0.1</v>
      </c>
      <c r="G44">
        <v>0.02</v>
      </c>
    </row>
    <row r="45" spans="1:7" x14ac:dyDescent="0.25">
      <c r="A45" s="32" t="s">
        <v>82</v>
      </c>
      <c r="B45" s="32">
        <v>33225.64</v>
      </c>
      <c r="C45" s="32">
        <v>29903.08</v>
      </c>
      <c r="D45" s="32">
        <v>3322.56</v>
      </c>
      <c r="E45" s="54"/>
      <c r="F45" s="54">
        <v>3322.56</v>
      </c>
    </row>
    <row r="46" spans="1:7" x14ac:dyDescent="0.25">
      <c r="A46" s="32" t="s">
        <v>32</v>
      </c>
      <c r="B46" s="32">
        <v>11800</v>
      </c>
      <c r="C46" s="32">
        <v>9000</v>
      </c>
      <c r="D46" s="32">
        <v>2800</v>
      </c>
      <c r="E46" s="54">
        <v>1800</v>
      </c>
      <c r="F46" s="54">
        <v>1000</v>
      </c>
    </row>
    <row r="47" spans="1:7" x14ac:dyDescent="0.25">
      <c r="A47" s="33" t="s">
        <v>40</v>
      </c>
      <c r="B47" s="32">
        <v>162840</v>
      </c>
      <c r="C47" s="32">
        <v>124200</v>
      </c>
      <c r="D47" s="32">
        <v>38640</v>
      </c>
      <c r="E47" s="54">
        <v>24840</v>
      </c>
      <c r="F47" s="54">
        <v>13800</v>
      </c>
    </row>
    <row r="48" spans="1:7" x14ac:dyDescent="0.25">
      <c r="A48" s="33" t="s">
        <v>71</v>
      </c>
      <c r="B48" s="32">
        <v>9440</v>
      </c>
      <c r="C48" s="32">
        <v>7200</v>
      </c>
      <c r="D48" s="32">
        <v>2240</v>
      </c>
      <c r="E48" s="54">
        <v>1440</v>
      </c>
      <c r="F48" s="54">
        <v>800</v>
      </c>
    </row>
    <row r="49" spans="1:6" x14ac:dyDescent="0.25">
      <c r="A49" s="33" t="s">
        <v>189</v>
      </c>
      <c r="B49" s="32">
        <v>118000</v>
      </c>
      <c r="C49" s="32">
        <v>90000</v>
      </c>
      <c r="D49" s="32">
        <v>28000</v>
      </c>
      <c r="E49" s="54">
        <v>18000</v>
      </c>
      <c r="F49" s="54">
        <v>10000</v>
      </c>
    </row>
    <row r="50" spans="1:6" x14ac:dyDescent="0.25">
      <c r="A50" s="33" t="s">
        <v>32</v>
      </c>
      <c r="B50" s="32">
        <v>5310</v>
      </c>
      <c r="C50" s="32">
        <v>4050</v>
      </c>
      <c r="D50" s="32">
        <v>1260</v>
      </c>
      <c r="E50" s="54">
        <v>810</v>
      </c>
      <c r="F50" s="54">
        <v>450</v>
      </c>
    </row>
    <row r="51" spans="1:6" x14ac:dyDescent="0.25">
      <c r="A51" s="33" t="s">
        <v>83</v>
      </c>
      <c r="B51" s="32">
        <v>3000</v>
      </c>
      <c r="C51" s="32">
        <v>2700</v>
      </c>
      <c r="D51" s="32">
        <v>300</v>
      </c>
      <c r="E51" s="54"/>
      <c r="F51" s="54">
        <v>300</v>
      </c>
    </row>
    <row r="52" spans="1:6" x14ac:dyDescent="0.25">
      <c r="A52" s="32" t="s">
        <v>108</v>
      </c>
      <c r="B52" s="32">
        <v>3933.33</v>
      </c>
      <c r="C52" s="32">
        <v>3000</v>
      </c>
      <c r="D52" s="32">
        <v>933.33</v>
      </c>
      <c r="E52" s="54">
        <v>600</v>
      </c>
      <c r="F52" s="54">
        <v>333.33</v>
      </c>
    </row>
    <row r="53" spans="1:6" x14ac:dyDescent="0.25">
      <c r="A53" t="s">
        <v>126</v>
      </c>
      <c r="B53" s="54">
        <v>50000</v>
      </c>
      <c r="C53">
        <v>45000</v>
      </c>
      <c r="D53" s="32">
        <v>5000</v>
      </c>
      <c r="E53" s="54"/>
      <c r="F53" s="54">
        <v>5000</v>
      </c>
    </row>
    <row r="54" spans="1:6" x14ac:dyDescent="0.25">
      <c r="A54" s="32" t="s">
        <v>129</v>
      </c>
      <c r="B54" s="32">
        <v>236000</v>
      </c>
      <c r="C54" s="32">
        <v>180000</v>
      </c>
      <c r="D54" s="32">
        <v>56000</v>
      </c>
      <c r="E54" s="54">
        <v>36000</v>
      </c>
      <c r="F54" s="54">
        <v>20000</v>
      </c>
    </row>
    <row r="55" spans="1:6" x14ac:dyDescent="0.25">
      <c r="A55" s="33"/>
      <c r="B55" s="32">
        <v>633548.97</v>
      </c>
      <c r="C55" s="32">
        <v>495053.08</v>
      </c>
      <c r="D55" s="32">
        <v>138495.89000000001</v>
      </c>
      <c r="E55" s="54">
        <v>83490</v>
      </c>
      <c r="F55" s="54">
        <v>55005.89</v>
      </c>
    </row>
    <row r="56" spans="1:6" x14ac:dyDescent="0.25">
      <c r="A56" s="32"/>
      <c r="B56" s="32"/>
      <c r="C56" s="32"/>
      <c r="D56" s="32"/>
      <c r="E56" s="54"/>
    </row>
    <row r="57" spans="1:6" x14ac:dyDescent="0.25">
      <c r="A57" s="32"/>
      <c r="B57" s="32">
        <f>+B42+B55</f>
        <v>31741282.609999999</v>
      </c>
      <c r="C57" s="32">
        <v>30343393.98</v>
      </c>
      <c r="D57" s="32"/>
    </row>
    <row r="58" spans="1:6" x14ac:dyDescent="0.25">
      <c r="A58" s="32"/>
      <c r="B58" s="32"/>
      <c r="C58" s="32"/>
      <c r="D58" s="32"/>
    </row>
    <row r="59" spans="1:6" x14ac:dyDescent="0.25">
      <c r="A59" s="32" t="s">
        <v>42</v>
      </c>
      <c r="B59" s="32">
        <v>212641.09</v>
      </c>
      <c r="C59" s="32">
        <v>212641.09</v>
      </c>
      <c r="D59" s="32"/>
    </row>
    <row r="60" spans="1:6" x14ac:dyDescent="0.25">
      <c r="A60" s="32" t="s">
        <v>142</v>
      </c>
      <c r="B60" s="32">
        <v>279944.43</v>
      </c>
      <c r="C60" s="32">
        <v>279944.43</v>
      </c>
      <c r="D60" s="32"/>
    </row>
    <row r="61" spans="1:6" x14ac:dyDescent="0.25">
      <c r="A61" s="32" t="s">
        <v>143</v>
      </c>
      <c r="B61" s="32">
        <v>15560</v>
      </c>
      <c r="C61" s="32">
        <v>15560</v>
      </c>
      <c r="D61" s="32"/>
    </row>
    <row r="62" spans="1:6" x14ac:dyDescent="0.25">
      <c r="A62" s="32" t="s">
        <v>146</v>
      </c>
      <c r="B62" s="32">
        <v>177361.68</v>
      </c>
      <c r="C62" s="32">
        <v>177361.68</v>
      </c>
      <c r="D62" s="32"/>
    </row>
    <row r="63" spans="1:6" x14ac:dyDescent="0.25">
      <c r="A63" s="32"/>
      <c r="B63" s="32">
        <v>685507.2</v>
      </c>
      <c r="C63" s="32">
        <v>685507.2</v>
      </c>
      <c r="D63" s="32"/>
    </row>
    <row r="64" spans="1:6" x14ac:dyDescent="0.25">
      <c r="A64" s="32"/>
      <c r="B64" s="32"/>
      <c r="C64" s="32"/>
      <c r="D64" s="32"/>
    </row>
    <row r="65" spans="1:4" x14ac:dyDescent="0.25">
      <c r="A65" s="33"/>
      <c r="B65" s="32">
        <v>32426769.809999999</v>
      </c>
      <c r="C65" s="32">
        <v>31028901.18</v>
      </c>
      <c r="D65" s="32"/>
    </row>
    <row r="66" spans="1:4" x14ac:dyDescent="0.25">
      <c r="A66" s="33"/>
      <c r="B66" s="32"/>
      <c r="C66" s="32"/>
      <c r="D66" s="32"/>
    </row>
    <row r="67" spans="1:4" x14ac:dyDescent="0.25">
      <c r="A67" s="33">
        <v>53</v>
      </c>
      <c r="B67" s="32">
        <v>32393544.170000002</v>
      </c>
      <c r="C67" s="32">
        <v>30998998</v>
      </c>
      <c r="D67" s="32"/>
    </row>
    <row r="68" spans="1:4" x14ac:dyDescent="0.25">
      <c r="A68" s="33"/>
      <c r="B68" s="32"/>
      <c r="C68" s="32"/>
      <c r="D68" s="32"/>
    </row>
    <row r="69" spans="1:4" x14ac:dyDescent="0.25">
      <c r="A69" s="33"/>
      <c r="B69" s="32"/>
      <c r="C69" s="32"/>
      <c r="D69" s="32"/>
    </row>
    <row r="70" spans="1:4" x14ac:dyDescent="0.25">
      <c r="A70" s="33"/>
      <c r="B70" s="32">
        <v>33225.64</v>
      </c>
      <c r="C70" s="32">
        <v>29903.18</v>
      </c>
      <c r="D70" s="32"/>
    </row>
    <row r="71" spans="1:4" x14ac:dyDescent="0.25">
      <c r="A71" s="33"/>
      <c r="B71" s="32"/>
      <c r="C71" s="32"/>
      <c r="D71" s="32"/>
    </row>
    <row r="72" spans="1:4" x14ac:dyDescent="0.25">
      <c r="A72" s="33"/>
      <c r="B72" s="32"/>
      <c r="C72" s="32"/>
      <c r="D72" s="32"/>
    </row>
    <row r="73" spans="1:4" x14ac:dyDescent="0.25">
      <c r="A73" s="33"/>
      <c r="B73" s="32"/>
      <c r="C73" s="32"/>
      <c r="D73" s="32"/>
    </row>
    <row r="74" spans="1:4" x14ac:dyDescent="0.25">
      <c r="A74" s="33"/>
      <c r="B74" s="32"/>
      <c r="C74" s="32"/>
      <c r="D74" s="32"/>
    </row>
    <row r="75" spans="1:4" x14ac:dyDescent="0.25">
      <c r="A75" s="33"/>
      <c r="B75" s="32"/>
      <c r="C75" s="32"/>
      <c r="D75" s="32"/>
    </row>
    <row r="76" spans="1:4" x14ac:dyDescent="0.25">
      <c r="A76" s="33"/>
      <c r="B76" s="32"/>
      <c r="C76" s="32"/>
      <c r="D76" s="32"/>
    </row>
    <row r="77" spans="1:4" x14ac:dyDescent="0.25">
      <c r="A77" s="33"/>
      <c r="B77" s="32"/>
      <c r="C77" s="32"/>
      <c r="D77" s="32"/>
    </row>
    <row r="78" spans="1:4" x14ac:dyDescent="0.25">
      <c r="A78" s="33"/>
      <c r="B78" s="32"/>
      <c r="C78" s="32"/>
      <c r="D78" s="32"/>
    </row>
    <row r="79" spans="1:4" x14ac:dyDescent="0.25">
      <c r="A79" s="33"/>
      <c r="B79" s="32"/>
      <c r="C79" s="32"/>
      <c r="D79" s="32"/>
    </row>
    <row r="80" spans="1:4" x14ac:dyDescent="0.25">
      <c r="A80" s="33"/>
      <c r="B80" s="32"/>
      <c r="C80" s="32"/>
      <c r="D80" s="32"/>
    </row>
    <row r="81" spans="1:4" x14ac:dyDescent="0.25">
      <c r="A81" s="33"/>
      <c r="B81" s="32"/>
      <c r="C81" s="32"/>
      <c r="D81" s="32"/>
    </row>
    <row r="82" spans="1:4" x14ac:dyDescent="0.25">
      <c r="A82" s="33"/>
      <c r="B82" s="32"/>
      <c r="C82" s="32"/>
      <c r="D82" s="32"/>
    </row>
    <row r="83" spans="1:4" x14ac:dyDescent="0.25">
      <c r="A83" s="33"/>
      <c r="B83" s="32"/>
      <c r="C83" s="32"/>
      <c r="D83" s="32"/>
    </row>
    <row r="84" spans="1:4" x14ac:dyDescent="0.25">
      <c r="A84" s="33"/>
      <c r="B84" s="32"/>
      <c r="C84" s="32"/>
      <c r="D84" s="32"/>
    </row>
    <row r="85" spans="1:4" x14ac:dyDescent="0.25">
      <c r="A85" s="33"/>
      <c r="B85" s="32"/>
      <c r="C85" s="32"/>
      <c r="D85" s="32"/>
    </row>
    <row r="86" spans="1:4" x14ac:dyDescent="0.25">
      <c r="A86" s="33"/>
      <c r="B86" s="32"/>
      <c r="C86" s="32"/>
      <c r="D86" s="32"/>
    </row>
    <row r="87" spans="1:4" x14ac:dyDescent="0.25">
      <c r="A87" s="33"/>
      <c r="B87" s="32"/>
      <c r="C87" s="32"/>
      <c r="D87" s="32"/>
    </row>
    <row r="88" spans="1:4" x14ac:dyDescent="0.25">
      <c r="A88" s="33"/>
      <c r="B88" s="32"/>
      <c r="C88" s="32"/>
      <c r="D88" s="32"/>
    </row>
    <row r="89" spans="1:4" x14ac:dyDescent="0.25">
      <c r="A89" s="33"/>
      <c r="B89" s="32"/>
      <c r="C89" s="32"/>
      <c r="D89" s="32"/>
    </row>
    <row r="90" spans="1:4" x14ac:dyDescent="0.25">
      <c r="A90" s="33"/>
      <c r="B90" s="32"/>
      <c r="C90" s="32"/>
      <c r="D90" s="32"/>
    </row>
    <row r="91" spans="1:4" x14ac:dyDescent="0.25">
      <c r="A91" s="33"/>
      <c r="B91" s="32"/>
      <c r="C91" s="32"/>
      <c r="D91" s="32"/>
    </row>
    <row r="92" spans="1:4" x14ac:dyDescent="0.25">
      <c r="A92" s="33"/>
      <c r="B92" s="32"/>
      <c r="C92" s="32"/>
      <c r="D92" s="32"/>
    </row>
    <row r="93" spans="1:4" x14ac:dyDescent="0.25">
      <c r="A93" s="33"/>
      <c r="B93" s="32"/>
      <c r="C93" s="32"/>
      <c r="D93" s="32"/>
    </row>
    <row r="94" spans="1:4" x14ac:dyDescent="0.25">
      <c r="A94" s="33"/>
      <c r="B94" s="32"/>
      <c r="C94" s="32"/>
      <c r="D94" s="32"/>
    </row>
    <row r="95" spans="1:4" x14ac:dyDescent="0.25">
      <c r="A95" s="33"/>
      <c r="B95" s="32"/>
      <c r="C95" s="32"/>
      <c r="D95" s="32"/>
    </row>
    <row r="96" spans="1:4" x14ac:dyDescent="0.25">
      <c r="A96" s="33"/>
      <c r="B96" s="32"/>
      <c r="C96" s="32"/>
      <c r="D96" s="32"/>
    </row>
    <row r="97" spans="1:4" x14ac:dyDescent="0.25">
      <c r="A97" s="33"/>
      <c r="B97" s="32"/>
      <c r="C97" s="32"/>
      <c r="D97" s="32"/>
    </row>
    <row r="98" spans="1:4" x14ac:dyDescent="0.25">
      <c r="A98" s="33"/>
      <c r="B98" s="32"/>
      <c r="C98" s="32"/>
      <c r="D98" s="32"/>
    </row>
    <row r="99" spans="1:4" x14ac:dyDescent="0.25">
      <c r="A99" s="33"/>
      <c r="B99" s="32"/>
      <c r="C99" s="32"/>
      <c r="D99" s="32"/>
    </row>
    <row r="100" spans="1:4" x14ac:dyDescent="0.25">
      <c r="A100" s="33"/>
      <c r="B100" s="32"/>
      <c r="C100" s="32"/>
      <c r="D100" s="32"/>
    </row>
    <row r="101" spans="1:4" x14ac:dyDescent="0.25">
      <c r="A101" s="33"/>
      <c r="B101" s="32"/>
      <c r="C101" s="32"/>
      <c r="D101" s="32"/>
    </row>
    <row r="102" spans="1:4" x14ac:dyDescent="0.25">
      <c r="A102" s="33"/>
      <c r="B102" s="32"/>
      <c r="C102" s="32"/>
      <c r="D102" s="32"/>
    </row>
    <row r="103" spans="1:4" x14ac:dyDescent="0.25">
      <c r="A103" s="33"/>
      <c r="B103" s="32"/>
      <c r="C103" s="32"/>
      <c r="D103" s="32"/>
    </row>
    <row r="104" spans="1:4" x14ac:dyDescent="0.25">
      <c r="A104" s="33"/>
      <c r="B104" s="32"/>
      <c r="C104" s="32"/>
      <c r="D104" s="32"/>
    </row>
    <row r="105" spans="1:4" x14ac:dyDescent="0.25">
      <c r="A105" s="33"/>
      <c r="B105" s="32"/>
      <c r="C105" s="32"/>
      <c r="D105" s="32"/>
    </row>
    <row r="106" spans="1:4" x14ac:dyDescent="0.25">
      <c r="A106" s="33"/>
      <c r="B106" s="32"/>
      <c r="C106" s="32"/>
      <c r="D106" s="32"/>
    </row>
    <row r="107" spans="1:4" x14ac:dyDescent="0.25">
      <c r="A107" s="33"/>
      <c r="B107" s="32"/>
      <c r="C107" s="32"/>
      <c r="D107" s="32"/>
    </row>
    <row r="108" spans="1:4" x14ac:dyDescent="0.25">
      <c r="A108" s="33"/>
      <c r="B108" s="32"/>
      <c r="C108" s="32"/>
      <c r="D108" s="32"/>
    </row>
    <row r="109" spans="1:4" x14ac:dyDescent="0.25">
      <c r="A109" s="33"/>
      <c r="B109" s="32"/>
      <c r="C109" s="32"/>
      <c r="D109" s="32"/>
    </row>
    <row r="110" spans="1:4" x14ac:dyDescent="0.25">
      <c r="A110" s="33"/>
      <c r="B110" s="32"/>
      <c r="C110" s="32"/>
      <c r="D110" s="32"/>
    </row>
    <row r="111" spans="1:4" x14ac:dyDescent="0.25">
      <c r="A111" s="33"/>
      <c r="B111" s="32"/>
      <c r="C111" s="32"/>
      <c r="D111" s="32"/>
    </row>
    <row r="112" spans="1:4" x14ac:dyDescent="0.25">
      <c r="A112" s="33"/>
      <c r="B112" s="32"/>
      <c r="C112" s="32"/>
      <c r="D112" s="32"/>
    </row>
    <row r="113" spans="1:4" x14ac:dyDescent="0.25">
      <c r="A113" s="33"/>
      <c r="B113" s="32"/>
      <c r="C113" s="32"/>
      <c r="D113" s="32"/>
    </row>
    <row r="114" spans="1:4" x14ac:dyDescent="0.25">
      <c r="A114" s="33"/>
      <c r="B114" s="32"/>
      <c r="C114" s="32"/>
      <c r="D114" s="32"/>
    </row>
    <row r="115" spans="1:4" x14ac:dyDescent="0.25">
      <c r="A115" s="33"/>
      <c r="B115" s="32"/>
      <c r="C115" s="32"/>
      <c r="D115" s="32"/>
    </row>
    <row r="116" spans="1:4" x14ac:dyDescent="0.25">
      <c r="A116" s="33"/>
      <c r="B116" s="32"/>
      <c r="C116" s="32"/>
      <c r="D116" s="32"/>
    </row>
    <row r="117" spans="1:4" x14ac:dyDescent="0.25">
      <c r="A117" s="33"/>
      <c r="B117" s="32"/>
      <c r="C117" s="32"/>
      <c r="D117" s="32"/>
    </row>
    <row r="118" spans="1:4" x14ac:dyDescent="0.25">
      <c r="A118" s="33"/>
      <c r="B118" s="32"/>
      <c r="C118" s="32"/>
      <c r="D118" s="32"/>
    </row>
    <row r="119" spans="1:4" x14ac:dyDescent="0.25">
      <c r="A119" s="33"/>
      <c r="B119" s="32"/>
      <c r="C119" s="32"/>
      <c r="D119" s="32"/>
    </row>
    <row r="120" spans="1:4" x14ac:dyDescent="0.25">
      <c r="A120" s="33"/>
      <c r="B120" s="32"/>
      <c r="C120" s="32"/>
      <c r="D120" s="32"/>
    </row>
    <row r="121" spans="1:4" x14ac:dyDescent="0.25">
      <c r="A121" s="33"/>
      <c r="B121" s="32"/>
      <c r="C121" s="32"/>
      <c r="D121" s="32"/>
    </row>
    <row r="122" spans="1:4" x14ac:dyDescent="0.25">
      <c r="A122" s="33"/>
      <c r="B122" s="32"/>
      <c r="C122" s="32"/>
      <c r="D122" s="32"/>
    </row>
    <row r="123" spans="1:4" x14ac:dyDescent="0.25">
      <c r="A123" s="33"/>
      <c r="B123" s="32"/>
      <c r="C123" s="32"/>
      <c r="D123" s="32"/>
    </row>
    <row r="124" spans="1:4" x14ac:dyDescent="0.25">
      <c r="A124" s="33"/>
      <c r="B124" s="32"/>
      <c r="C124" s="32"/>
      <c r="D124" s="32"/>
    </row>
    <row r="125" spans="1:4" x14ac:dyDescent="0.25">
      <c r="A125" s="33"/>
      <c r="B125" s="32"/>
      <c r="C125" s="32"/>
      <c r="D125" s="32"/>
    </row>
    <row r="126" spans="1:4" x14ac:dyDescent="0.25">
      <c r="A126" s="33"/>
      <c r="B126" s="32"/>
      <c r="C126" s="32"/>
      <c r="D126" s="32"/>
    </row>
    <row r="127" spans="1:4" x14ac:dyDescent="0.25">
      <c r="A127" s="33"/>
      <c r="B127" s="32"/>
      <c r="C127" s="32"/>
      <c r="D127" s="32"/>
    </row>
    <row r="128" spans="1:4" x14ac:dyDescent="0.25">
      <c r="A128" s="33"/>
      <c r="B128" s="32"/>
      <c r="C128" s="32"/>
      <c r="D128" s="32"/>
    </row>
    <row r="129" spans="1:4" x14ac:dyDescent="0.25">
      <c r="A129" s="33"/>
      <c r="B129" s="32"/>
      <c r="C129" s="32"/>
      <c r="D129" s="32"/>
    </row>
    <row r="130" spans="1:4" x14ac:dyDescent="0.25">
      <c r="A130" s="33"/>
      <c r="B130" s="32"/>
      <c r="C130" s="32"/>
      <c r="D130" s="32"/>
    </row>
    <row r="131" spans="1:4" x14ac:dyDescent="0.25">
      <c r="A131" s="33"/>
      <c r="B131" s="32"/>
      <c r="C131" s="32"/>
      <c r="D131" s="32"/>
    </row>
    <row r="132" spans="1:4" x14ac:dyDescent="0.25">
      <c r="A132" s="33"/>
      <c r="B132" s="32"/>
      <c r="C132" s="32"/>
      <c r="D132" s="32"/>
    </row>
    <row r="133" spans="1:4" x14ac:dyDescent="0.25">
      <c r="A133" s="33"/>
      <c r="B133" s="32"/>
      <c r="C133" s="32"/>
      <c r="D133" s="32"/>
    </row>
    <row r="134" spans="1:4" x14ac:dyDescent="0.25">
      <c r="A134" s="33"/>
      <c r="B134" s="32"/>
      <c r="C134" s="32"/>
      <c r="D134" s="32"/>
    </row>
    <row r="135" spans="1:4" x14ac:dyDescent="0.25">
      <c r="A135" s="33"/>
      <c r="B135" s="32"/>
      <c r="C135" s="32"/>
      <c r="D135" s="32"/>
    </row>
    <row r="136" spans="1:4" x14ac:dyDescent="0.25">
      <c r="A136" s="33"/>
      <c r="B136" s="32"/>
      <c r="C136" s="32"/>
      <c r="D136" s="32"/>
    </row>
    <row r="137" spans="1:4" x14ac:dyDescent="0.25">
      <c r="A137" s="33"/>
      <c r="B137" s="32"/>
      <c r="C137" s="32"/>
      <c r="D137" s="32"/>
    </row>
    <row r="138" spans="1:4" x14ac:dyDescent="0.25">
      <c r="A138" s="33"/>
      <c r="B138" s="32"/>
      <c r="C138" s="32"/>
      <c r="D138" s="32"/>
    </row>
    <row r="139" spans="1:4" x14ac:dyDescent="0.25">
      <c r="A139" s="33"/>
      <c r="B139" s="32"/>
      <c r="C139" s="32"/>
      <c r="D139" s="32"/>
    </row>
    <row r="140" spans="1:4" x14ac:dyDescent="0.25">
      <c r="A140" s="33"/>
      <c r="B140" s="32"/>
      <c r="C140" s="32"/>
      <c r="D140" s="32"/>
    </row>
    <row r="141" spans="1:4" x14ac:dyDescent="0.25">
      <c r="A141" s="33"/>
      <c r="B141" s="32"/>
      <c r="C141" s="32"/>
      <c r="D141" s="32"/>
    </row>
    <row r="142" spans="1:4" x14ac:dyDescent="0.25">
      <c r="A142" s="33"/>
      <c r="B142" s="32"/>
      <c r="C142" s="32"/>
      <c r="D142" s="32"/>
    </row>
    <row r="143" spans="1:4" x14ac:dyDescent="0.25">
      <c r="A143" s="33"/>
      <c r="B143" s="32"/>
      <c r="C143" s="32"/>
      <c r="D143" s="32"/>
    </row>
    <row r="144" spans="1:4" x14ac:dyDescent="0.25">
      <c r="A144" s="33"/>
      <c r="B144" s="32"/>
      <c r="C144" s="32"/>
      <c r="D144" s="32"/>
    </row>
    <row r="145" spans="1:4" x14ac:dyDescent="0.25">
      <c r="A145" s="33"/>
      <c r="B145" s="32"/>
      <c r="C145" s="32"/>
      <c r="D145" s="32"/>
    </row>
    <row r="146" spans="1:4" x14ac:dyDescent="0.25">
      <c r="A146" s="33"/>
      <c r="B146" s="32"/>
      <c r="C146" s="32"/>
      <c r="D146" s="32"/>
    </row>
    <row r="147" spans="1:4" x14ac:dyDescent="0.25">
      <c r="A147" s="33"/>
      <c r="B147" s="32"/>
      <c r="C147" s="32"/>
      <c r="D147" s="32"/>
    </row>
    <row r="148" spans="1:4" x14ac:dyDescent="0.25">
      <c r="A148" s="33"/>
      <c r="B148" s="32"/>
      <c r="C148" s="32"/>
      <c r="D148" s="32"/>
    </row>
    <row r="149" spans="1:4" x14ac:dyDescent="0.25">
      <c r="A149" s="33"/>
      <c r="B149" s="32"/>
      <c r="C149" s="32"/>
      <c r="D149" s="32"/>
    </row>
    <row r="150" spans="1:4" x14ac:dyDescent="0.25">
      <c r="A150" s="33"/>
      <c r="B150" s="32"/>
      <c r="C150" s="32"/>
      <c r="D150" s="32"/>
    </row>
    <row r="151" spans="1:4" x14ac:dyDescent="0.25">
      <c r="A151" s="33"/>
      <c r="B151" s="32"/>
      <c r="C151" s="32"/>
      <c r="D151" s="32"/>
    </row>
    <row r="152" spans="1:4" x14ac:dyDescent="0.25">
      <c r="A152" s="33"/>
      <c r="B152" s="32"/>
      <c r="C152" s="32"/>
      <c r="D152" s="32"/>
    </row>
    <row r="153" spans="1:4" x14ac:dyDescent="0.25">
      <c r="A153" s="33"/>
      <c r="B153" s="32"/>
      <c r="C153" s="32"/>
      <c r="D153" s="32"/>
    </row>
    <row r="154" spans="1:4" x14ac:dyDescent="0.25">
      <c r="A154" s="33"/>
      <c r="B154" s="32"/>
      <c r="C154" s="32"/>
      <c r="D154" s="32"/>
    </row>
    <row r="155" spans="1:4" x14ac:dyDescent="0.25">
      <c r="A155" s="33"/>
      <c r="B155" s="32"/>
      <c r="C155" s="32"/>
      <c r="D155" s="32"/>
    </row>
    <row r="156" spans="1:4" x14ac:dyDescent="0.25">
      <c r="A156" s="33"/>
      <c r="B156" s="32"/>
      <c r="C156" s="32"/>
      <c r="D156" s="32"/>
    </row>
    <row r="157" spans="1:4" x14ac:dyDescent="0.25">
      <c r="A157" s="33"/>
      <c r="B157" s="32"/>
      <c r="C157" s="32"/>
      <c r="D157" s="32"/>
    </row>
    <row r="158" spans="1:4" x14ac:dyDescent="0.25">
      <c r="A158" s="33"/>
      <c r="B158" s="32"/>
      <c r="C158" s="32"/>
      <c r="D158" s="32"/>
    </row>
    <row r="159" spans="1:4" x14ac:dyDescent="0.25">
      <c r="A159" s="33"/>
      <c r="B159" s="32"/>
      <c r="C159" s="32"/>
      <c r="D159" s="32"/>
    </row>
    <row r="160" spans="1:4" x14ac:dyDescent="0.25">
      <c r="A160" s="33"/>
      <c r="B160" s="32"/>
      <c r="C160" s="32"/>
      <c r="D160" s="32"/>
    </row>
    <row r="161" spans="1:4" x14ac:dyDescent="0.25">
      <c r="A161" s="33"/>
      <c r="B161" s="32"/>
      <c r="C161" s="32"/>
      <c r="D161" s="32"/>
    </row>
    <row r="162" spans="1:4" x14ac:dyDescent="0.25">
      <c r="A162" s="33"/>
      <c r="B162" s="32"/>
      <c r="C162" s="32"/>
      <c r="D162" s="32"/>
    </row>
    <row r="163" spans="1:4" x14ac:dyDescent="0.25">
      <c r="A163" s="33"/>
      <c r="B163" s="32"/>
      <c r="C163" s="32"/>
      <c r="D163" s="32"/>
    </row>
    <row r="164" spans="1:4" x14ac:dyDescent="0.25">
      <c r="A164" s="33"/>
      <c r="B164" s="32"/>
      <c r="C164" s="32"/>
      <c r="D164" s="32"/>
    </row>
    <row r="165" spans="1:4" x14ac:dyDescent="0.25">
      <c r="A165" s="33"/>
      <c r="B165" s="32"/>
      <c r="C165" s="32"/>
      <c r="D165" s="32"/>
    </row>
    <row r="166" spans="1:4" x14ac:dyDescent="0.25">
      <c r="A166" s="33"/>
      <c r="B166" s="32"/>
      <c r="C166" s="32"/>
      <c r="D166" s="32"/>
    </row>
    <row r="167" spans="1:4" x14ac:dyDescent="0.25">
      <c r="A167" s="33"/>
      <c r="B167" s="32"/>
      <c r="C167" s="32"/>
      <c r="D167" s="32"/>
    </row>
    <row r="168" spans="1:4" x14ac:dyDescent="0.25">
      <c r="A168" s="33"/>
      <c r="B168" s="32"/>
      <c r="C168" s="32"/>
      <c r="D168" s="32"/>
    </row>
    <row r="169" spans="1:4" x14ac:dyDescent="0.25">
      <c r="A169" s="33"/>
      <c r="B169" s="32"/>
      <c r="C169" s="32"/>
      <c r="D169" s="32"/>
    </row>
    <row r="170" spans="1:4" x14ac:dyDescent="0.25">
      <c r="A170" s="33"/>
      <c r="B170" s="32"/>
      <c r="C170" s="32"/>
      <c r="D170" s="32"/>
    </row>
    <row r="171" spans="1:4" x14ac:dyDescent="0.25">
      <c r="A171" s="33"/>
      <c r="B171" s="32"/>
      <c r="C171" s="32"/>
      <c r="D171" s="32"/>
    </row>
    <row r="172" spans="1:4" x14ac:dyDescent="0.25">
      <c r="A172" s="33"/>
      <c r="B172" s="32"/>
      <c r="C172" s="32"/>
      <c r="D172" s="32"/>
    </row>
    <row r="173" spans="1:4" x14ac:dyDescent="0.25">
      <c r="A173" s="33"/>
      <c r="B173" s="32"/>
      <c r="C173" s="32"/>
      <c r="D173" s="32"/>
    </row>
    <row r="174" spans="1:4" x14ac:dyDescent="0.25">
      <c r="A174" s="33"/>
      <c r="B174" s="32"/>
      <c r="C174" s="32"/>
      <c r="D174" s="32"/>
    </row>
    <row r="175" spans="1:4" x14ac:dyDescent="0.25">
      <c r="A175" s="33"/>
      <c r="B175" s="32"/>
      <c r="C175" s="32"/>
      <c r="D175" s="32"/>
    </row>
    <row r="176" spans="1:4" x14ac:dyDescent="0.25">
      <c r="A176" s="33"/>
      <c r="B176" s="32"/>
      <c r="C176" s="32"/>
      <c r="D176" s="32"/>
    </row>
    <row r="177" spans="1:4" x14ac:dyDescent="0.25">
      <c r="A177" s="33"/>
      <c r="B177" s="32"/>
      <c r="C177" s="32"/>
      <c r="D177" s="32"/>
    </row>
    <row r="178" spans="1:4" x14ac:dyDescent="0.25">
      <c r="A178" s="33"/>
      <c r="B178" s="32"/>
      <c r="C178" s="32"/>
      <c r="D178" s="32"/>
    </row>
    <row r="179" spans="1:4" x14ac:dyDescent="0.25">
      <c r="A179" s="33"/>
      <c r="B179" s="32"/>
      <c r="C179" s="32"/>
      <c r="D179" s="32"/>
    </row>
    <row r="180" spans="1:4" x14ac:dyDescent="0.25">
      <c r="A180" s="33"/>
      <c r="B180" s="32"/>
      <c r="C180" s="32"/>
      <c r="D180" s="32"/>
    </row>
    <row r="181" spans="1:4" x14ac:dyDescent="0.25">
      <c r="A181" s="33"/>
      <c r="B181" s="32"/>
      <c r="C181" s="32"/>
      <c r="D181" s="32"/>
    </row>
    <row r="182" spans="1:4" x14ac:dyDescent="0.25">
      <c r="A182" s="33"/>
      <c r="B182" s="32"/>
      <c r="C182" s="32"/>
      <c r="D182" s="32"/>
    </row>
    <row r="183" spans="1:4" x14ac:dyDescent="0.25">
      <c r="A183" s="33"/>
      <c r="B183" s="32"/>
      <c r="C183" s="32"/>
      <c r="D183" s="32"/>
    </row>
    <row r="184" spans="1:4" x14ac:dyDescent="0.25">
      <c r="A184" s="33"/>
      <c r="B184" s="32"/>
      <c r="C184" s="32"/>
      <c r="D184" s="32"/>
    </row>
    <row r="185" spans="1:4" x14ac:dyDescent="0.25">
      <c r="A185" s="33"/>
      <c r="B185" s="32"/>
      <c r="C185" s="32"/>
      <c r="D185" s="32"/>
    </row>
    <row r="186" spans="1:4" x14ac:dyDescent="0.25">
      <c r="A186" s="33"/>
      <c r="B186" s="32"/>
      <c r="C186" s="32"/>
      <c r="D186" s="32"/>
    </row>
    <row r="187" spans="1:4" x14ac:dyDescent="0.25">
      <c r="A187" s="33"/>
      <c r="B187" s="32"/>
      <c r="C187" s="32"/>
      <c r="D187" s="32"/>
    </row>
    <row r="188" spans="1:4" x14ac:dyDescent="0.25">
      <c r="A188" s="33"/>
      <c r="B188" s="32"/>
      <c r="C188" s="32"/>
      <c r="D188" s="32"/>
    </row>
    <row r="189" spans="1:4" x14ac:dyDescent="0.25">
      <c r="A189" s="33"/>
      <c r="B189" s="32"/>
      <c r="C189" s="32"/>
      <c r="D189" s="32"/>
    </row>
    <row r="190" spans="1:4" x14ac:dyDescent="0.25">
      <c r="A190" s="33"/>
      <c r="B190" s="32"/>
      <c r="C190" s="32"/>
      <c r="D190" s="32"/>
    </row>
    <row r="191" spans="1:4" x14ac:dyDescent="0.25">
      <c r="A191" s="33"/>
      <c r="B191" s="32"/>
      <c r="C191" s="32"/>
      <c r="D191" s="32"/>
    </row>
    <row r="192" spans="1:4" x14ac:dyDescent="0.25">
      <c r="A192" s="33"/>
      <c r="B192" s="32"/>
      <c r="C192" s="32"/>
      <c r="D192" s="32"/>
    </row>
    <row r="193" spans="1:4" x14ac:dyDescent="0.25">
      <c r="A193" s="33"/>
      <c r="B193" s="32"/>
      <c r="C193" s="32"/>
      <c r="D193" s="32"/>
    </row>
    <row r="194" spans="1:4" x14ac:dyDescent="0.25">
      <c r="A194" s="33"/>
      <c r="B194" s="32"/>
      <c r="C194" s="32"/>
      <c r="D194" s="32"/>
    </row>
    <row r="195" spans="1:4" x14ac:dyDescent="0.25">
      <c r="A195" s="33"/>
      <c r="B195" s="32"/>
      <c r="C195" s="32"/>
      <c r="D195" s="32"/>
    </row>
    <row r="196" spans="1:4" x14ac:dyDescent="0.25">
      <c r="A196" s="33"/>
      <c r="B196" s="32"/>
      <c r="C196" s="32"/>
      <c r="D196" s="32"/>
    </row>
    <row r="197" spans="1:4" x14ac:dyDescent="0.25">
      <c r="A197" s="33"/>
      <c r="B197" s="32"/>
      <c r="C197" s="32"/>
      <c r="D197" s="32"/>
    </row>
    <row r="198" spans="1:4" x14ac:dyDescent="0.25">
      <c r="A198" s="33"/>
      <c r="B198" s="32"/>
      <c r="C198" s="32"/>
      <c r="D198" s="32"/>
    </row>
    <row r="199" spans="1:4" x14ac:dyDescent="0.25">
      <c r="A199" s="33"/>
      <c r="B199" s="32"/>
      <c r="C199" s="32"/>
      <c r="D199" s="32"/>
    </row>
    <row r="200" spans="1:4" x14ac:dyDescent="0.25">
      <c r="A200" s="33"/>
      <c r="B200" s="32"/>
      <c r="C200" s="32"/>
      <c r="D200" s="32"/>
    </row>
    <row r="201" spans="1:4" x14ac:dyDescent="0.25">
      <c r="A201" s="33"/>
      <c r="B201" s="32"/>
      <c r="C201" s="32"/>
      <c r="D201" s="32"/>
    </row>
    <row r="202" spans="1:4" x14ac:dyDescent="0.25">
      <c r="A202" s="33"/>
      <c r="B202" s="32"/>
      <c r="C202" s="32"/>
      <c r="D202" s="32"/>
    </row>
    <row r="203" spans="1:4" x14ac:dyDescent="0.25">
      <c r="A203" s="33"/>
      <c r="B203" s="32"/>
      <c r="C203" s="32"/>
      <c r="D203" s="32"/>
    </row>
    <row r="204" spans="1:4" x14ac:dyDescent="0.25">
      <c r="A204" s="33"/>
      <c r="B204" s="32"/>
      <c r="C204" s="32"/>
      <c r="D204" s="32"/>
    </row>
    <row r="205" spans="1:4" x14ac:dyDescent="0.25">
      <c r="A205" s="33"/>
      <c r="B205" s="32"/>
      <c r="C205" s="32"/>
      <c r="D205" s="32"/>
    </row>
    <row r="206" spans="1:4" x14ac:dyDescent="0.25">
      <c r="A206" s="33"/>
      <c r="B206" s="32"/>
      <c r="C206" s="32"/>
      <c r="D206" s="32"/>
    </row>
    <row r="207" spans="1:4" x14ac:dyDescent="0.25">
      <c r="A207" s="33"/>
      <c r="B207" s="32"/>
      <c r="C207" s="32"/>
      <c r="D207" s="32"/>
    </row>
    <row r="208" spans="1:4" x14ac:dyDescent="0.25">
      <c r="A208" s="33"/>
      <c r="B208" s="32"/>
      <c r="C208" s="32"/>
      <c r="D208" s="32"/>
    </row>
    <row r="209" spans="1:4" x14ac:dyDescent="0.25">
      <c r="A209" s="33"/>
      <c r="B209" s="32"/>
      <c r="C209" s="32"/>
      <c r="D209" s="32"/>
    </row>
    <row r="210" spans="1:4" x14ac:dyDescent="0.25">
      <c r="A210" s="33"/>
      <c r="B210" s="32"/>
      <c r="C210" s="32"/>
      <c r="D210" s="32"/>
    </row>
    <row r="211" spans="1:4" x14ac:dyDescent="0.25">
      <c r="A211" s="33"/>
      <c r="B211" s="32"/>
      <c r="C211" s="32"/>
      <c r="D211" s="32"/>
    </row>
    <row r="212" spans="1:4" x14ac:dyDescent="0.25">
      <c r="A212" s="33"/>
      <c r="B212" s="32"/>
      <c r="C212" s="32"/>
      <c r="D212" s="32"/>
    </row>
    <row r="213" spans="1:4" x14ac:dyDescent="0.25">
      <c r="A213" s="33"/>
      <c r="B213" s="32"/>
      <c r="C213" s="32"/>
      <c r="D213" s="32"/>
    </row>
    <row r="214" spans="1:4" x14ac:dyDescent="0.25">
      <c r="A214" s="33"/>
      <c r="B214" s="32"/>
      <c r="C214" s="32"/>
      <c r="D214" s="32"/>
    </row>
    <row r="215" spans="1:4" x14ac:dyDescent="0.25">
      <c r="A215" s="33"/>
      <c r="B215" s="32"/>
      <c r="C215" s="32"/>
      <c r="D215" s="32"/>
    </row>
    <row r="216" spans="1:4" x14ac:dyDescent="0.25">
      <c r="A216" s="33"/>
      <c r="B216" s="32"/>
      <c r="C216" s="32"/>
      <c r="D216" s="32"/>
    </row>
    <row r="217" spans="1:4" x14ac:dyDescent="0.25">
      <c r="A217" s="33"/>
      <c r="B217" s="32"/>
      <c r="C217" s="32"/>
      <c r="D217" s="32"/>
    </row>
    <row r="218" spans="1:4" x14ac:dyDescent="0.25">
      <c r="A218" s="33"/>
      <c r="B218" s="32"/>
      <c r="C218" s="32"/>
      <c r="D218" s="32"/>
    </row>
    <row r="219" spans="1:4" x14ac:dyDescent="0.25">
      <c r="A219" s="33"/>
      <c r="B219" s="32"/>
      <c r="C219" s="32"/>
      <c r="D219" s="32"/>
    </row>
    <row r="220" spans="1:4" x14ac:dyDescent="0.25">
      <c r="A220" s="33"/>
      <c r="B220" s="32"/>
      <c r="C220" s="32"/>
      <c r="D220" s="32"/>
    </row>
    <row r="221" spans="1:4" x14ac:dyDescent="0.25">
      <c r="A221" s="33"/>
      <c r="B221" s="32"/>
      <c r="C221" s="32"/>
      <c r="D221" s="32"/>
    </row>
    <row r="222" spans="1:4" x14ac:dyDescent="0.25">
      <c r="A222" s="33"/>
      <c r="B222" s="32"/>
      <c r="C222" s="32"/>
      <c r="D222" s="32"/>
    </row>
    <row r="223" spans="1:4" x14ac:dyDescent="0.25">
      <c r="A223" s="33"/>
      <c r="B223" s="32"/>
      <c r="C223" s="32"/>
      <c r="D223" s="32"/>
    </row>
    <row r="224" spans="1:4" x14ac:dyDescent="0.25">
      <c r="A224" s="33"/>
      <c r="B224" s="32"/>
      <c r="C224" s="32"/>
      <c r="D224" s="32"/>
    </row>
    <row r="225" spans="1:4" x14ac:dyDescent="0.25">
      <c r="A225" s="33"/>
      <c r="B225" s="32"/>
      <c r="C225" s="32"/>
      <c r="D225" s="32"/>
    </row>
    <row r="226" spans="1:4" x14ac:dyDescent="0.25">
      <c r="A226" s="33"/>
      <c r="B226" s="32"/>
      <c r="C226" s="32"/>
      <c r="D226" s="32"/>
    </row>
    <row r="227" spans="1:4" x14ac:dyDescent="0.25">
      <c r="A227" s="33"/>
      <c r="B227" s="32"/>
      <c r="C227" s="32"/>
      <c r="D227" s="32"/>
    </row>
    <row r="228" spans="1:4" x14ac:dyDescent="0.25">
      <c r="A228" s="33"/>
      <c r="B228" s="32"/>
      <c r="C228" s="32"/>
      <c r="D228" s="32"/>
    </row>
    <row r="229" spans="1:4" x14ac:dyDescent="0.25">
      <c r="A229" s="33"/>
      <c r="B229" s="32"/>
      <c r="C229" s="32"/>
      <c r="D229" s="32"/>
    </row>
    <row r="230" spans="1:4" x14ac:dyDescent="0.25">
      <c r="A230" s="33"/>
      <c r="B230" s="32"/>
      <c r="C230" s="32"/>
      <c r="D230" s="32"/>
    </row>
    <row r="231" spans="1:4" x14ac:dyDescent="0.25">
      <c r="A231" s="33"/>
      <c r="B231" s="32"/>
      <c r="C231" s="32"/>
      <c r="D231" s="32"/>
    </row>
    <row r="232" spans="1:4" x14ac:dyDescent="0.25">
      <c r="A232" s="33"/>
      <c r="B232" s="32"/>
      <c r="C232" s="32"/>
      <c r="D232" s="32"/>
    </row>
    <row r="233" spans="1:4" x14ac:dyDescent="0.25">
      <c r="A233" s="33"/>
      <c r="B233" s="32"/>
      <c r="C233" s="32"/>
      <c r="D233" s="32"/>
    </row>
    <row r="234" spans="1:4" x14ac:dyDescent="0.25">
      <c r="A234" s="33"/>
      <c r="B234" s="32"/>
      <c r="C234" s="32"/>
      <c r="D234" s="32"/>
    </row>
    <row r="235" spans="1:4" x14ac:dyDescent="0.25">
      <c r="A235" s="33"/>
      <c r="B235" s="32"/>
      <c r="C235" s="32"/>
      <c r="D235" s="32"/>
    </row>
    <row r="236" spans="1:4" x14ac:dyDescent="0.25">
      <c r="A236" s="33"/>
      <c r="B236" s="32"/>
      <c r="C236" s="32"/>
      <c r="D236" s="32"/>
    </row>
    <row r="237" spans="1:4" x14ac:dyDescent="0.25">
      <c r="A237" s="33"/>
      <c r="B237" s="32"/>
      <c r="C237" s="32"/>
      <c r="D237" s="32"/>
    </row>
    <row r="238" spans="1:4" x14ac:dyDescent="0.25">
      <c r="A238" s="33"/>
      <c r="B238" s="32"/>
      <c r="C238" s="32"/>
      <c r="D238" s="32"/>
    </row>
    <row r="239" spans="1:4" x14ac:dyDescent="0.25">
      <c r="A239" s="33"/>
      <c r="B239" s="32"/>
      <c r="C239" s="32"/>
      <c r="D239" s="32"/>
    </row>
    <row r="240" spans="1:4" x14ac:dyDescent="0.25">
      <c r="A240" s="33"/>
      <c r="B240" s="32"/>
      <c r="C240" s="32"/>
      <c r="D240" s="32"/>
    </row>
    <row r="241" spans="1:4" x14ac:dyDescent="0.25">
      <c r="A241" s="33"/>
      <c r="B241" s="32"/>
      <c r="C241" s="32"/>
      <c r="D241" s="32"/>
    </row>
    <row r="242" spans="1:4" x14ac:dyDescent="0.25">
      <c r="A242" s="33"/>
      <c r="B242" s="32"/>
      <c r="C242" s="32"/>
      <c r="D242" s="32"/>
    </row>
    <row r="243" spans="1:4" x14ac:dyDescent="0.25">
      <c r="A243" s="33"/>
      <c r="B243" s="32"/>
      <c r="C243" s="32"/>
      <c r="D243" s="32"/>
    </row>
    <row r="244" spans="1:4" x14ac:dyDescent="0.25">
      <c r="A244" s="33"/>
      <c r="B244" s="32"/>
      <c r="C244" s="32"/>
      <c r="D244" s="32"/>
    </row>
    <row r="245" spans="1:4" x14ac:dyDescent="0.25">
      <c r="A245" s="33"/>
      <c r="B245" s="32"/>
      <c r="C245" s="32"/>
      <c r="D245" s="32"/>
    </row>
    <row r="246" spans="1:4" x14ac:dyDescent="0.25">
      <c r="A246" s="33"/>
      <c r="B246" s="32"/>
      <c r="C246" s="32"/>
      <c r="D246" s="32"/>
    </row>
    <row r="247" spans="1:4" x14ac:dyDescent="0.25">
      <c r="A247" s="33"/>
      <c r="B247" s="32"/>
      <c r="C247" s="32"/>
      <c r="D247" s="32"/>
    </row>
    <row r="248" spans="1:4" x14ac:dyDescent="0.25">
      <c r="A248" s="33"/>
      <c r="B248" s="32"/>
      <c r="C248" s="32"/>
      <c r="D248" s="32"/>
    </row>
    <row r="249" spans="1:4" x14ac:dyDescent="0.25">
      <c r="A249" s="33"/>
      <c r="B249" s="32"/>
      <c r="C249" s="32"/>
      <c r="D249" s="32"/>
    </row>
    <row r="250" spans="1:4" x14ac:dyDescent="0.25">
      <c r="A250" s="33"/>
      <c r="B250" s="32"/>
      <c r="C250" s="32"/>
      <c r="D250" s="32"/>
    </row>
    <row r="251" spans="1:4" x14ac:dyDescent="0.25">
      <c r="A251" s="33"/>
      <c r="B251" s="32"/>
      <c r="C251" s="32"/>
      <c r="D251" s="32"/>
    </row>
    <row r="252" spans="1:4" x14ac:dyDescent="0.25">
      <c r="A252" s="33"/>
      <c r="B252" s="32"/>
      <c r="C252" s="32"/>
      <c r="D252" s="32"/>
    </row>
    <row r="253" spans="1:4" x14ac:dyDescent="0.25">
      <c r="A253" s="33"/>
      <c r="B253" s="32"/>
      <c r="C253" s="32"/>
      <c r="D253" s="32"/>
    </row>
    <row r="254" spans="1:4" x14ac:dyDescent="0.25">
      <c r="A254" s="33"/>
      <c r="B254" s="32"/>
      <c r="C254" s="32"/>
      <c r="D254" s="32"/>
    </row>
    <row r="255" spans="1:4" x14ac:dyDescent="0.25">
      <c r="A255" s="33"/>
      <c r="B255" s="32"/>
      <c r="C255" s="32"/>
      <c r="D255" s="32"/>
    </row>
    <row r="256" spans="1:4" x14ac:dyDescent="0.25">
      <c r="A256" s="33"/>
      <c r="B256" s="32"/>
      <c r="C256" s="32"/>
      <c r="D256" s="32"/>
    </row>
    <row r="257" spans="1:4" x14ac:dyDescent="0.25">
      <c r="A257" s="33"/>
      <c r="B257" s="32"/>
      <c r="C257" s="32"/>
      <c r="D257" s="32"/>
    </row>
    <row r="258" spans="1:4" x14ac:dyDescent="0.25">
      <c r="A258" s="33"/>
      <c r="B258" s="32"/>
      <c r="C258" s="32"/>
      <c r="D258" s="32"/>
    </row>
    <row r="259" spans="1:4" x14ac:dyDescent="0.25">
      <c r="A259" s="33"/>
      <c r="B259" s="32"/>
      <c r="C259" s="32"/>
      <c r="D259" s="32"/>
    </row>
    <row r="260" spans="1:4" x14ac:dyDescent="0.25">
      <c r="A260" s="33"/>
      <c r="B260" s="32"/>
      <c r="C260" s="32"/>
      <c r="D260" s="32"/>
    </row>
    <row r="261" spans="1:4" x14ac:dyDescent="0.25">
      <c r="A261" s="33"/>
      <c r="B261" s="32"/>
      <c r="C261" s="32"/>
      <c r="D261" s="32"/>
    </row>
    <row r="262" spans="1:4" x14ac:dyDescent="0.25">
      <c r="A262" s="33"/>
      <c r="B262" s="32"/>
      <c r="C262" s="32"/>
      <c r="D262" s="32"/>
    </row>
    <row r="263" spans="1:4" x14ac:dyDescent="0.25">
      <c r="A263" s="33"/>
      <c r="B263" s="32"/>
      <c r="C263" s="32"/>
      <c r="D263" s="32"/>
    </row>
    <row r="264" spans="1:4" x14ac:dyDescent="0.25">
      <c r="A264" s="33"/>
      <c r="B264" s="32"/>
      <c r="C264" s="32"/>
      <c r="D264" s="32"/>
    </row>
    <row r="265" spans="1:4" x14ac:dyDescent="0.25">
      <c r="A265" s="33"/>
      <c r="B265" s="32"/>
      <c r="C265" s="32"/>
      <c r="D265" s="32"/>
    </row>
    <row r="266" spans="1:4" x14ac:dyDescent="0.25">
      <c r="A266" s="33"/>
      <c r="B266" s="32"/>
      <c r="C266" s="32"/>
      <c r="D266" s="32"/>
    </row>
    <row r="267" spans="1:4" x14ac:dyDescent="0.25">
      <c r="A267" s="33"/>
      <c r="B267" s="32"/>
      <c r="C267" s="32"/>
      <c r="D267" s="32"/>
    </row>
    <row r="268" spans="1:4" x14ac:dyDescent="0.25">
      <c r="A268" s="33"/>
      <c r="B268" s="32"/>
      <c r="C268" s="32"/>
      <c r="D268" s="32"/>
    </row>
    <row r="269" spans="1:4" x14ac:dyDescent="0.25">
      <c r="A269" s="33"/>
      <c r="B269" s="32"/>
      <c r="C269" s="32"/>
      <c r="D269" s="32"/>
    </row>
    <row r="270" spans="1:4" x14ac:dyDescent="0.25">
      <c r="A270" s="33"/>
      <c r="B270" s="32"/>
      <c r="C270" s="32"/>
      <c r="D270" s="32"/>
    </row>
    <row r="271" spans="1:4" x14ac:dyDescent="0.25">
      <c r="A271" s="33"/>
      <c r="B271" s="32"/>
      <c r="C271" s="32"/>
      <c r="D271" s="32"/>
    </row>
    <row r="272" spans="1:4" x14ac:dyDescent="0.25">
      <c r="A272" s="33"/>
      <c r="B272" s="32"/>
      <c r="C272" s="32"/>
      <c r="D272" s="32"/>
    </row>
    <row r="273" spans="1:4" x14ac:dyDescent="0.25">
      <c r="A273" s="33"/>
      <c r="B273" s="32"/>
      <c r="C273" s="32"/>
      <c r="D273" s="32"/>
    </row>
    <row r="274" spans="1:4" x14ac:dyDescent="0.25">
      <c r="A274" s="33"/>
      <c r="B274" s="32"/>
      <c r="C274" s="32"/>
      <c r="D274" s="32"/>
    </row>
    <row r="275" spans="1:4" x14ac:dyDescent="0.25">
      <c r="A275" s="33"/>
      <c r="B275" s="32"/>
      <c r="C275" s="32"/>
      <c r="D275" s="32"/>
    </row>
    <row r="276" spans="1:4" x14ac:dyDescent="0.25">
      <c r="A276" s="33"/>
      <c r="B276" s="32"/>
      <c r="C276" s="32"/>
      <c r="D276" s="32"/>
    </row>
    <row r="277" spans="1:4" x14ac:dyDescent="0.25">
      <c r="A277" s="33"/>
      <c r="B277" s="32"/>
      <c r="C277" s="32"/>
      <c r="D277" s="32"/>
    </row>
    <row r="278" spans="1:4" x14ac:dyDescent="0.25">
      <c r="A278" s="33"/>
      <c r="B278" s="32"/>
      <c r="C278" s="32"/>
      <c r="D278" s="32"/>
    </row>
    <row r="279" spans="1:4" x14ac:dyDescent="0.25">
      <c r="A279" s="33"/>
      <c r="B279" s="32"/>
      <c r="C279" s="32"/>
      <c r="D279" s="32"/>
    </row>
    <row r="280" spans="1:4" x14ac:dyDescent="0.25">
      <c r="A280" s="33"/>
      <c r="B280" s="32"/>
      <c r="C280" s="32"/>
      <c r="D280" s="32"/>
    </row>
    <row r="281" spans="1:4" x14ac:dyDescent="0.25">
      <c r="A281" s="33"/>
      <c r="B281" s="32"/>
      <c r="C281" s="32"/>
      <c r="D281" s="32"/>
    </row>
    <row r="282" spans="1:4" x14ac:dyDescent="0.25">
      <c r="A282" s="33"/>
      <c r="B282" s="32"/>
      <c r="C282" s="32"/>
      <c r="D282" s="32"/>
    </row>
    <row r="283" spans="1:4" x14ac:dyDescent="0.25">
      <c r="A283" s="33"/>
      <c r="B283" s="32"/>
      <c r="C283" s="32"/>
      <c r="D283" s="32"/>
    </row>
    <row r="284" spans="1:4" x14ac:dyDescent="0.25">
      <c r="A284" s="33"/>
      <c r="B284" s="32"/>
      <c r="C284" s="32"/>
      <c r="D284" s="32"/>
    </row>
    <row r="285" spans="1:4" x14ac:dyDescent="0.25">
      <c r="A285" s="33"/>
      <c r="B285" s="32"/>
      <c r="C285" s="32"/>
      <c r="D285" s="32"/>
    </row>
    <row r="286" spans="1:4" x14ac:dyDescent="0.25">
      <c r="A286" s="33"/>
      <c r="B286" s="32"/>
      <c r="C286" s="32"/>
      <c r="D286" s="32"/>
    </row>
    <row r="287" spans="1:4" x14ac:dyDescent="0.25">
      <c r="A287" s="33"/>
      <c r="B287" s="32"/>
      <c r="C287" s="32"/>
      <c r="D287" s="32"/>
    </row>
    <row r="288" spans="1:4" x14ac:dyDescent="0.25">
      <c r="A288" s="33"/>
      <c r="B288" s="32"/>
      <c r="C288" s="32"/>
      <c r="D288" s="32"/>
    </row>
    <row r="289" spans="1:4" x14ac:dyDescent="0.25">
      <c r="A289" s="33"/>
      <c r="B289" s="32"/>
      <c r="C289" s="32"/>
      <c r="D289" s="32"/>
    </row>
    <row r="290" spans="1:4" x14ac:dyDescent="0.25">
      <c r="A290" s="33"/>
      <c r="B290" s="32"/>
      <c r="C290" s="32"/>
      <c r="D290" s="32"/>
    </row>
    <row r="291" spans="1:4" x14ac:dyDescent="0.25">
      <c r="A291" s="33"/>
      <c r="B291" s="32"/>
      <c r="C291" s="32"/>
      <c r="D291" s="32"/>
    </row>
    <row r="292" spans="1:4" x14ac:dyDescent="0.25">
      <c r="A292" s="33"/>
      <c r="B292" s="32"/>
      <c r="C292" s="32"/>
      <c r="D292" s="32"/>
    </row>
    <row r="293" spans="1:4" x14ac:dyDescent="0.25">
      <c r="A293" s="33"/>
      <c r="B293" s="32"/>
      <c r="C293" s="32"/>
      <c r="D293" s="32"/>
    </row>
    <row r="294" spans="1:4" x14ac:dyDescent="0.25">
      <c r="A294" s="33"/>
      <c r="B294" s="32"/>
      <c r="C294" s="32"/>
      <c r="D294" s="32"/>
    </row>
    <row r="295" spans="1:4" x14ac:dyDescent="0.25">
      <c r="A295" s="33"/>
      <c r="B295" s="32"/>
      <c r="C295" s="32"/>
      <c r="D295" s="32"/>
    </row>
    <row r="296" spans="1:4" x14ac:dyDescent="0.25">
      <c r="A296" s="33"/>
      <c r="B296" s="32"/>
      <c r="C296" s="32"/>
      <c r="D296" s="32"/>
    </row>
    <row r="297" spans="1:4" x14ac:dyDescent="0.25">
      <c r="A297" s="33"/>
      <c r="B297" s="32"/>
      <c r="C297" s="32"/>
      <c r="D297" s="32"/>
    </row>
    <row r="298" spans="1:4" x14ac:dyDescent="0.25">
      <c r="A298" s="33"/>
      <c r="B298" s="32"/>
      <c r="C298" s="32"/>
      <c r="D298" s="32"/>
    </row>
    <row r="299" spans="1:4" x14ac:dyDescent="0.25">
      <c r="A299" s="33"/>
      <c r="B299" s="32"/>
      <c r="C299" s="32"/>
      <c r="D299" s="32"/>
    </row>
    <row r="300" spans="1:4" x14ac:dyDescent="0.25">
      <c r="A300" s="33"/>
      <c r="B300" s="32"/>
      <c r="C300" s="32"/>
      <c r="D300" s="32"/>
    </row>
    <row r="301" spans="1:4" x14ac:dyDescent="0.25">
      <c r="A301" s="33"/>
      <c r="B301" s="32"/>
      <c r="C301" s="32"/>
      <c r="D301" s="32"/>
    </row>
    <row r="302" spans="1:4" x14ac:dyDescent="0.25">
      <c r="A302" s="33"/>
      <c r="B302" s="32"/>
      <c r="C302" s="32"/>
      <c r="D302" s="32"/>
    </row>
    <row r="303" spans="1:4" x14ac:dyDescent="0.25">
      <c r="A303" s="33"/>
      <c r="B303" s="32"/>
      <c r="C303" s="32"/>
      <c r="D303" s="32"/>
    </row>
    <row r="304" spans="1:4" x14ac:dyDescent="0.25">
      <c r="A304" s="33"/>
      <c r="B304" s="32"/>
      <c r="C304" s="32"/>
      <c r="D304" s="32"/>
    </row>
    <row r="305" spans="1:4" x14ac:dyDescent="0.25">
      <c r="A305" s="33"/>
      <c r="B305" s="32"/>
      <c r="C305" s="32"/>
      <c r="D305" s="32"/>
    </row>
    <row r="306" spans="1:4" x14ac:dyDescent="0.25">
      <c r="A306" s="33"/>
      <c r="B306" s="32"/>
      <c r="C306" s="32"/>
      <c r="D306" s="32"/>
    </row>
    <row r="307" spans="1:4" x14ac:dyDescent="0.25">
      <c r="A307" s="33"/>
      <c r="B307" s="32"/>
      <c r="C307" s="32"/>
      <c r="D307" s="32"/>
    </row>
    <row r="308" spans="1:4" x14ac:dyDescent="0.25">
      <c r="A308" s="33"/>
      <c r="B308" s="32"/>
      <c r="C308" s="32"/>
      <c r="D308" s="32"/>
    </row>
    <row r="309" spans="1:4" x14ac:dyDescent="0.25">
      <c r="A309" s="33"/>
      <c r="B309" s="32"/>
      <c r="C309" s="32"/>
      <c r="D309" s="32"/>
    </row>
    <row r="310" spans="1:4" x14ac:dyDescent="0.25">
      <c r="A310" s="33"/>
      <c r="B310" s="32"/>
      <c r="C310" s="32"/>
      <c r="D310" s="32"/>
    </row>
    <row r="311" spans="1:4" x14ac:dyDescent="0.25">
      <c r="A311" s="33"/>
      <c r="B311" s="32"/>
      <c r="C311" s="32"/>
      <c r="D311" s="32"/>
    </row>
    <row r="312" spans="1:4" x14ac:dyDescent="0.25">
      <c r="A312" s="33"/>
      <c r="B312" s="32"/>
      <c r="C312" s="32"/>
      <c r="D312" s="32"/>
    </row>
    <row r="313" spans="1:4" x14ac:dyDescent="0.25">
      <c r="A313" s="33"/>
      <c r="B313" s="32"/>
      <c r="C313" s="32"/>
      <c r="D313" s="32"/>
    </row>
    <row r="314" spans="1:4" x14ac:dyDescent="0.25">
      <c r="A314" s="33"/>
      <c r="B314" s="32"/>
      <c r="C314" s="32"/>
      <c r="D314" s="32"/>
    </row>
    <row r="315" spans="1:4" x14ac:dyDescent="0.25">
      <c r="A315" s="33"/>
      <c r="B315" s="32"/>
      <c r="C315" s="32"/>
      <c r="D315" s="32"/>
    </row>
    <row r="316" spans="1:4" x14ac:dyDescent="0.25">
      <c r="A316" s="33"/>
      <c r="B316" s="32"/>
      <c r="C316" s="32"/>
      <c r="D316" s="32"/>
    </row>
    <row r="317" spans="1:4" x14ac:dyDescent="0.25">
      <c r="A317" s="33"/>
      <c r="B317" s="32"/>
      <c r="C317" s="32"/>
      <c r="D317" s="32"/>
    </row>
    <row r="318" spans="1:4" x14ac:dyDescent="0.25">
      <c r="A318" s="33"/>
      <c r="B318" s="32"/>
      <c r="C318" s="32"/>
      <c r="D318" s="32"/>
    </row>
    <row r="319" spans="1:4" x14ac:dyDescent="0.25">
      <c r="A319" s="33"/>
      <c r="B319" s="32"/>
      <c r="C319" s="32"/>
      <c r="D319" s="32"/>
    </row>
    <row r="320" spans="1:4" x14ac:dyDescent="0.25">
      <c r="A320" s="33"/>
      <c r="B320" s="32"/>
      <c r="C320" s="32"/>
      <c r="D320" s="32"/>
    </row>
    <row r="321" spans="1:4" x14ac:dyDescent="0.25">
      <c r="A321" s="33"/>
      <c r="B321" s="32"/>
      <c r="C321" s="32"/>
      <c r="D321" s="32"/>
    </row>
    <row r="322" spans="1:4" x14ac:dyDescent="0.25">
      <c r="A322" s="33"/>
      <c r="B322" s="32"/>
      <c r="C322" s="32"/>
      <c r="D322" s="32"/>
    </row>
    <row r="323" spans="1:4" x14ac:dyDescent="0.25">
      <c r="A323" s="33"/>
      <c r="B323" s="32"/>
      <c r="C323" s="32"/>
      <c r="D323" s="32"/>
    </row>
    <row r="324" spans="1:4" x14ac:dyDescent="0.25">
      <c r="A324" s="33"/>
      <c r="B324" s="32"/>
      <c r="C324" s="32"/>
      <c r="D324" s="32"/>
    </row>
    <row r="325" spans="1:4" x14ac:dyDescent="0.25">
      <c r="A325" s="33"/>
      <c r="B325" s="32"/>
      <c r="C325" s="32"/>
      <c r="D325" s="32"/>
    </row>
    <row r="326" spans="1:4" x14ac:dyDescent="0.25">
      <c r="A326" s="33"/>
      <c r="B326" s="32"/>
      <c r="C326" s="32"/>
      <c r="D326" s="32"/>
    </row>
    <row r="327" spans="1:4" x14ac:dyDescent="0.25">
      <c r="A327" s="33"/>
      <c r="B327" s="32"/>
      <c r="C327" s="32"/>
      <c r="D327" s="32"/>
    </row>
    <row r="328" spans="1:4" x14ac:dyDescent="0.25">
      <c r="A328" s="33"/>
      <c r="B328" s="32"/>
      <c r="C328" s="32"/>
      <c r="D328" s="32"/>
    </row>
    <row r="329" spans="1:4" x14ac:dyDescent="0.25">
      <c r="A329" s="33"/>
      <c r="B329" s="32"/>
      <c r="C329" s="32"/>
      <c r="D329" s="32"/>
    </row>
    <row r="330" spans="1:4" x14ac:dyDescent="0.25">
      <c r="A330" s="33"/>
      <c r="B330" s="32"/>
      <c r="C330" s="32"/>
      <c r="D330" s="32"/>
    </row>
    <row r="331" spans="1:4" x14ac:dyDescent="0.25">
      <c r="A331" s="33"/>
      <c r="B331" s="32"/>
      <c r="C331" s="32"/>
      <c r="D331" s="32"/>
    </row>
    <row r="332" spans="1:4" x14ac:dyDescent="0.25">
      <c r="A332" s="33"/>
      <c r="B332" s="32"/>
      <c r="C332" s="32"/>
      <c r="D332" s="32"/>
    </row>
    <row r="333" spans="1:4" x14ac:dyDescent="0.25">
      <c r="A333" s="33"/>
      <c r="B333" s="32"/>
      <c r="C333" s="32"/>
      <c r="D333" s="32"/>
    </row>
    <row r="334" spans="1:4" x14ac:dyDescent="0.25">
      <c r="A334" s="33"/>
      <c r="B334" s="32"/>
      <c r="C334" s="32"/>
      <c r="D334" s="32"/>
    </row>
    <row r="335" spans="1:4" x14ac:dyDescent="0.25">
      <c r="A335" s="33"/>
      <c r="B335" s="32"/>
      <c r="C335" s="32"/>
      <c r="D335" s="32"/>
    </row>
    <row r="336" spans="1:4" x14ac:dyDescent="0.25">
      <c r="A336" s="33"/>
      <c r="B336" s="32"/>
      <c r="C336" s="32"/>
      <c r="D336" s="32"/>
    </row>
    <row r="337" spans="1:4" x14ac:dyDescent="0.25">
      <c r="A337" s="33"/>
      <c r="B337" s="32"/>
      <c r="C337" s="32"/>
      <c r="D337" s="32"/>
    </row>
    <row r="338" spans="1:4" x14ac:dyDescent="0.25">
      <c r="A338" s="33"/>
      <c r="B338" s="32"/>
      <c r="C338" s="32"/>
      <c r="D338" s="32"/>
    </row>
    <row r="339" spans="1:4" x14ac:dyDescent="0.25">
      <c r="A339" s="33"/>
      <c r="B339" s="32"/>
      <c r="C339" s="32"/>
      <c r="D339" s="32"/>
    </row>
    <row r="340" spans="1:4" x14ac:dyDescent="0.25">
      <c r="A340" s="33"/>
      <c r="B340" s="32"/>
      <c r="C340" s="32"/>
      <c r="D340" s="32"/>
    </row>
    <row r="341" spans="1:4" x14ac:dyDescent="0.25">
      <c r="A341" s="33"/>
      <c r="B341" s="32"/>
      <c r="C341" s="32"/>
      <c r="D341" s="32"/>
    </row>
    <row r="342" spans="1:4" x14ac:dyDescent="0.25">
      <c r="A342" s="33"/>
      <c r="B342" s="32"/>
      <c r="C342" s="32"/>
      <c r="D342" s="32"/>
    </row>
    <row r="343" spans="1:4" x14ac:dyDescent="0.25">
      <c r="A343" s="33"/>
      <c r="B343" s="32"/>
      <c r="C343" s="32"/>
      <c r="D343" s="32"/>
    </row>
    <row r="344" spans="1:4" x14ac:dyDescent="0.25">
      <c r="A344" s="33"/>
      <c r="B344" s="32"/>
      <c r="C344" s="32"/>
      <c r="D344" s="32"/>
    </row>
    <row r="345" spans="1:4" x14ac:dyDescent="0.25">
      <c r="A345" s="33"/>
      <c r="B345" s="32"/>
      <c r="C345" s="32"/>
      <c r="D345" s="32"/>
    </row>
    <row r="346" spans="1:4" x14ac:dyDescent="0.25">
      <c r="A346" s="33"/>
      <c r="B346" s="32"/>
      <c r="C346" s="32"/>
      <c r="D346" s="32"/>
    </row>
    <row r="347" spans="1:4" x14ac:dyDescent="0.25">
      <c r="A347" s="33"/>
      <c r="B347" s="32"/>
      <c r="C347" s="32"/>
      <c r="D347" s="32"/>
    </row>
    <row r="348" spans="1:4" x14ac:dyDescent="0.25">
      <c r="A348" s="33"/>
      <c r="B348" s="32"/>
      <c r="C348" s="32"/>
      <c r="D348" s="32"/>
    </row>
    <row r="349" spans="1:4" x14ac:dyDescent="0.25">
      <c r="A349" s="33"/>
      <c r="B349" s="32"/>
      <c r="C349" s="32"/>
      <c r="D349" s="32"/>
    </row>
    <row r="350" spans="1:4" x14ac:dyDescent="0.25">
      <c r="A350" s="33"/>
      <c r="B350" s="32"/>
      <c r="C350" s="32"/>
      <c r="D350" s="32"/>
    </row>
    <row r="351" spans="1:4" x14ac:dyDescent="0.25">
      <c r="A351" s="33"/>
      <c r="B351" s="32"/>
      <c r="C351" s="32"/>
      <c r="D351" s="32"/>
    </row>
    <row r="352" spans="1:4" x14ac:dyDescent="0.25">
      <c r="A352" s="33"/>
      <c r="B352" s="32"/>
      <c r="C352" s="32"/>
      <c r="D352" s="32"/>
    </row>
    <row r="353" spans="1:4" x14ac:dyDescent="0.25">
      <c r="A353" s="33"/>
      <c r="B353" s="32"/>
      <c r="C353" s="32"/>
      <c r="D353" s="32"/>
    </row>
    <row r="354" spans="1:4" x14ac:dyDescent="0.25">
      <c r="A354" s="33"/>
      <c r="B354" s="32"/>
      <c r="C354" s="32"/>
      <c r="D354" s="32"/>
    </row>
    <row r="355" spans="1:4" x14ac:dyDescent="0.25">
      <c r="A355" s="33"/>
      <c r="B355" s="32"/>
      <c r="C355" s="32"/>
      <c r="D355" s="32"/>
    </row>
    <row r="356" spans="1:4" x14ac:dyDescent="0.25">
      <c r="A356" s="33"/>
      <c r="B356" s="32"/>
      <c r="C356" s="32"/>
      <c r="D356" s="32"/>
    </row>
    <row r="357" spans="1:4" x14ac:dyDescent="0.25">
      <c r="A357" s="33"/>
      <c r="B357" s="32"/>
      <c r="C357" s="32"/>
      <c r="D357" s="32"/>
    </row>
    <row r="358" spans="1:4" x14ac:dyDescent="0.25">
      <c r="A358" s="33"/>
      <c r="B358" s="32"/>
      <c r="C358" s="32"/>
      <c r="D358" s="32"/>
    </row>
    <row r="359" spans="1:4" x14ac:dyDescent="0.25">
      <c r="A359" s="33"/>
      <c r="B359" s="32"/>
      <c r="C359" s="32"/>
      <c r="D359" s="32"/>
    </row>
    <row r="360" spans="1:4" x14ac:dyDescent="0.25">
      <c r="A360" s="33"/>
      <c r="B360" s="32"/>
      <c r="C360" s="32"/>
      <c r="D360" s="32"/>
    </row>
    <row r="361" spans="1:4" x14ac:dyDescent="0.25">
      <c r="A361" s="33"/>
      <c r="B361" s="32"/>
      <c r="C361" s="32"/>
      <c r="D361" s="32"/>
    </row>
    <row r="362" spans="1:4" x14ac:dyDescent="0.25">
      <c r="A362" s="33"/>
      <c r="B362" s="32"/>
      <c r="C362" s="32"/>
      <c r="D362" s="32"/>
    </row>
    <row r="363" spans="1:4" x14ac:dyDescent="0.25">
      <c r="A363" s="33"/>
      <c r="B363" s="32"/>
      <c r="C363" s="32"/>
      <c r="D363" s="32"/>
    </row>
    <row r="364" spans="1:4" x14ac:dyDescent="0.25">
      <c r="A364" s="33"/>
      <c r="B364" s="32"/>
      <c r="C364" s="32"/>
      <c r="D364" s="32"/>
    </row>
    <row r="365" spans="1:4" x14ac:dyDescent="0.25">
      <c r="A365" s="33"/>
      <c r="B365" s="32"/>
      <c r="C365" s="32"/>
      <c r="D365" s="32"/>
    </row>
    <row r="366" spans="1:4" x14ac:dyDescent="0.25">
      <c r="A366" s="33"/>
      <c r="B366" s="32"/>
      <c r="C366" s="32"/>
      <c r="D366" s="32"/>
    </row>
    <row r="367" spans="1:4" x14ac:dyDescent="0.25">
      <c r="A367" s="33"/>
      <c r="B367" s="32"/>
      <c r="C367" s="32"/>
      <c r="D367" s="32"/>
    </row>
    <row r="368" spans="1:4" x14ac:dyDescent="0.25">
      <c r="A368" s="33"/>
      <c r="B368" s="32"/>
      <c r="C368" s="32"/>
      <c r="D368" s="32"/>
    </row>
    <row r="369" spans="1:4" x14ac:dyDescent="0.25">
      <c r="A369" s="33"/>
      <c r="B369" s="32"/>
      <c r="C369" s="32"/>
      <c r="D369" s="32"/>
    </row>
    <row r="370" spans="1:4" x14ac:dyDescent="0.25">
      <c r="A370" s="33"/>
      <c r="B370" s="32"/>
      <c r="C370" s="32"/>
      <c r="D370" s="32"/>
    </row>
    <row r="371" spans="1:4" x14ac:dyDescent="0.25">
      <c r="A371" s="33"/>
      <c r="B371" s="32"/>
      <c r="C371" s="32"/>
      <c r="D371" s="32"/>
    </row>
    <row r="372" spans="1:4" x14ac:dyDescent="0.25">
      <c r="A372" s="33"/>
      <c r="B372" s="32"/>
      <c r="C372" s="32"/>
      <c r="D372" s="32"/>
    </row>
    <row r="373" spans="1:4" x14ac:dyDescent="0.25">
      <c r="A373" s="33"/>
      <c r="B373" s="32"/>
      <c r="C373" s="32"/>
      <c r="D373" s="32"/>
    </row>
    <row r="374" spans="1:4" x14ac:dyDescent="0.25">
      <c r="A374" s="33"/>
      <c r="B374" s="32"/>
      <c r="C374" s="32"/>
      <c r="D374" s="32"/>
    </row>
    <row r="375" spans="1:4" x14ac:dyDescent="0.25">
      <c r="A375" s="33"/>
      <c r="B375" s="32"/>
      <c r="C375" s="32"/>
      <c r="D375" s="32"/>
    </row>
    <row r="376" spans="1:4" x14ac:dyDescent="0.25">
      <c r="A376" s="33"/>
      <c r="B376" s="32"/>
      <c r="C376" s="32"/>
      <c r="D376" s="32"/>
    </row>
    <row r="377" spans="1:4" x14ac:dyDescent="0.25">
      <c r="A377" s="33"/>
      <c r="B377" s="32"/>
      <c r="C377" s="32"/>
      <c r="D377" s="32"/>
    </row>
    <row r="378" spans="1:4" x14ac:dyDescent="0.25">
      <c r="A378" s="33"/>
      <c r="B378" s="32"/>
      <c r="C378" s="32"/>
      <c r="D378" s="32"/>
    </row>
    <row r="379" spans="1:4" x14ac:dyDescent="0.25">
      <c r="A379" s="33"/>
      <c r="B379" s="32"/>
      <c r="C379" s="32"/>
      <c r="D379" s="32"/>
    </row>
    <row r="380" spans="1:4" x14ac:dyDescent="0.25">
      <c r="A380" s="33"/>
      <c r="B380" s="32"/>
      <c r="C380" s="32"/>
      <c r="D380" s="32"/>
    </row>
    <row r="381" spans="1:4" x14ac:dyDescent="0.25">
      <c r="A381" s="33"/>
      <c r="B381" s="32"/>
      <c r="C381" s="32"/>
      <c r="D381" s="32"/>
    </row>
    <row r="382" spans="1:4" x14ac:dyDescent="0.25">
      <c r="A382" s="33"/>
      <c r="B382" s="32"/>
      <c r="C382" s="32"/>
      <c r="D382" s="32"/>
    </row>
    <row r="383" spans="1:4" x14ac:dyDescent="0.25">
      <c r="A383" s="33"/>
      <c r="B383" s="32"/>
      <c r="C383" s="32"/>
      <c r="D383" s="32"/>
    </row>
    <row r="384" spans="1:4" x14ac:dyDescent="0.25">
      <c r="A384" s="33"/>
      <c r="B384" s="32"/>
      <c r="C384" s="32"/>
      <c r="D384" s="32"/>
    </row>
    <row r="385" spans="1:4" x14ac:dyDescent="0.25">
      <c r="A385" s="33"/>
      <c r="B385" s="32"/>
      <c r="C385" s="32"/>
      <c r="D385" s="32"/>
    </row>
    <row r="386" spans="1:4" x14ac:dyDescent="0.25">
      <c r="A386" s="33"/>
      <c r="B386" s="32"/>
      <c r="C386" s="32"/>
      <c r="D386" s="32"/>
    </row>
    <row r="387" spans="1:4" x14ac:dyDescent="0.25">
      <c r="A387" s="33"/>
      <c r="B387" s="32"/>
      <c r="C387" s="32"/>
      <c r="D387" s="32"/>
    </row>
    <row r="388" spans="1:4" x14ac:dyDescent="0.25">
      <c r="A388" s="33"/>
      <c r="B388" s="32"/>
      <c r="C388" s="32"/>
      <c r="D388" s="32"/>
    </row>
    <row r="389" spans="1:4" x14ac:dyDescent="0.25">
      <c r="A389" s="33"/>
      <c r="B389" s="32"/>
      <c r="C389" s="32"/>
      <c r="D389" s="32"/>
    </row>
    <row r="390" spans="1:4" x14ac:dyDescent="0.25">
      <c r="A390" s="33"/>
      <c r="B390" s="32"/>
      <c r="C390" s="32"/>
      <c r="D390" s="32"/>
    </row>
    <row r="391" spans="1:4" x14ac:dyDescent="0.25">
      <c r="A391" s="33"/>
      <c r="B391" s="32"/>
      <c r="C391" s="32"/>
      <c r="D391" s="32"/>
    </row>
    <row r="392" spans="1:4" x14ac:dyDescent="0.25">
      <c r="A392" s="33"/>
      <c r="B392" s="32"/>
      <c r="C392" s="32"/>
      <c r="D392" s="32"/>
    </row>
    <row r="393" spans="1:4" x14ac:dyDescent="0.25">
      <c r="A393" s="33"/>
      <c r="B393" s="32"/>
      <c r="C393" s="32"/>
      <c r="D393" s="32"/>
    </row>
    <row r="394" spans="1:4" x14ac:dyDescent="0.25">
      <c r="A394" s="33"/>
      <c r="B394" s="32"/>
      <c r="C394" s="32"/>
      <c r="D394" s="32"/>
    </row>
    <row r="395" spans="1:4" x14ac:dyDescent="0.25">
      <c r="A395" s="33"/>
      <c r="B395" s="32"/>
      <c r="C395" s="32"/>
      <c r="D395" s="32"/>
    </row>
    <row r="396" spans="1:4" x14ac:dyDescent="0.25">
      <c r="A396" s="33"/>
      <c r="B396" s="32"/>
      <c r="C396" s="32"/>
      <c r="D396" s="32"/>
    </row>
    <row r="397" spans="1:4" x14ac:dyDescent="0.25">
      <c r="A397" s="33"/>
      <c r="B397" s="32"/>
      <c r="C397" s="32"/>
      <c r="D397" s="32"/>
    </row>
    <row r="398" spans="1:4" x14ac:dyDescent="0.25">
      <c r="A398" s="33"/>
      <c r="B398" s="32"/>
      <c r="C398" s="32"/>
      <c r="D398" s="32"/>
    </row>
    <row r="399" spans="1:4" x14ac:dyDescent="0.25">
      <c r="A399" s="33"/>
      <c r="B399" s="32"/>
      <c r="C399" s="32"/>
      <c r="D399" s="32"/>
    </row>
    <row r="400" spans="1:4" x14ac:dyDescent="0.25">
      <c r="A400" s="33"/>
      <c r="B400" s="32"/>
      <c r="C400" s="32"/>
      <c r="D400" s="32"/>
    </row>
    <row r="401" spans="1:4" x14ac:dyDescent="0.25">
      <c r="A401" s="33"/>
      <c r="B401" s="32"/>
      <c r="C401" s="32"/>
      <c r="D401" s="32"/>
    </row>
    <row r="402" spans="1:4" x14ac:dyDescent="0.25">
      <c r="A402" s="33"/>
      <c r="B402" s="32"/>
      <c r="C402" s="32"/>
      <c r="D402" s="32"/>
    </row>
    <row r="403" spans="1:4" x14ac:dyDescent="0.25">
      <c r="A403" s="33"/>
      <c r="B403" s="32"/>
      <c r="C403" s="32"/>
      <c r="D403" s="32"/>
    </row>
    <row r="404" spans="1:4" x14ac:dyDescent="0.25">
      <c r="A404" s="33"/>
      <c r="B404" s="32"/>
      <c r="C404" s="32"/>
      <c r="D404" s="32"/>
    </row>
    <row r="405" spans="1:4" x14ac:dyDescent="0.25">
      <c r="A405" s="33"/>
      <c r="B405" s="32"/>
      <c r="C405" s="32"/>
      <c r="D405" s="32"/>
    </row>
    <row r="406" spans="1:4" x14ac:dyDescent="0.25">
      <c r="A406" s="33"/>
      <c r="B406" s="32"/>
      <c r="C406" s="32"/>
      <c r="D406" s="32"/>
    </row>
    <row r="407" spans="1:4" x14ac:dyDescent="0.25">
      <c r="A407" s="33"/>
      <c r="B407" s="32"/>
      <c r="C407" s="32"/>
      <c r="D407" s="32"/>
    </row>
    <row r="408" spans="1:4" x14ac:dyDescent="0.25">
      <c r="A408" s="33"/>
      <c r="B408" s="32"/>
      <c r="C408" s="32"/>
      <c r="D408" s="32"/>
    </row>
    <row r="409" spans="1:4" x14ac:dyDescent="0.25">
      <c r="A409" s="33"/>
      <c r="B409" s="32"/>
      <c r="C409" s="32"/>
      <c r="D409" s="32"/>
    </row>
    <row r="410" spans="1:4" x14ac:dyDescent="0.25">
      <c r="A410" s="33"/>
      <c r="B410" s="32"/>
      <c r="C410" s="32"/>
      <c r="D410" s="32"/>
    </row>
    <row r="411" spans="1:4" x14ac:dyDescent="0.25">
      <c r="A411" s="33"/>
      <c r="B411" s="32"/>
      <c r="C411" s="32"/>
      <c r="D411" s="32"/>
    </row>
    <row r="412" spans="1:4" x14ac:dyDescent="0.25">
      <c r="A412" s="33"/>
      <c r="B412" s="32"/>
      <c r="C412" s="32"/>
      <c r="D412" s="32"/>
    </row>
    <row r="413" spans="1:4" x14ac:dyDescent="0.25">
      <c r="A413" s="33"/>
      <c r="B413" s="32"/>
      <c r="C413" s="32"/>
      <c r="D413" s="32"/>
    </row>
    <row r="414" spans="1:4" x14ac:dyDescent="0.25">
      <c r="A414" s="33"/>
      <c r="B414" s="32"/>
      <c r="C414" s="32"/>
      <c r="D414" s="32"/>
    </row>
    <row r="415" spans="1:4" x14ac:dyDescent="0.25">
      <c r="A415" s="33"/>
      <c r="B415" s="32"/>
      <c r="C415" s="32"/>
      <c r="D415" s="32"/>
    </row>
    <row r="416" spans="1:4" x14ac:dyDescent="0.25">
      <c r="A416" s="33"/>
      <c r="B416" s="32"/>
      <c r="C416" s="32"/>
      <c r="D416" s="32"/>
    </row>
    <row r="417" spans="1:4" x14ac:dyDescent="0.25">
      <c r="A417" s="33"/>
      <c r="B417" s="32"/>
      <c r="C417" s="32"/>
      <c r="D417" s="32"/>
    </row>
    <row r="418" spans="1:4" x14ac:dyDescent="0.25">
      <c r="A418" s="33"/>
      <c r="B418" s="32"/>
      <c r="C418" s="32"/>
      <c r="D418" s="32"/>
    </row>
    <row r="419" spans="1:4" x14ac:dyDescent="0.25">
      <c r="A419" s="33"/>
      <c r="B419" s="32"/>
      <c r="C419" s="32"/>
      <c r="D419" s="32"/>
    </row>
    <row r="420" spans="1:4" x14ac:dyDescent="0.25">
      <c r="A420" s="33"/>
      <c r="B420" s="32"/>
      <c r="C420" s="32"/>
      <c r="D420" s="32"/>
    </row>
    <row r="421" spans="1:4" x14ac:dyDescent="0.25">
      <c r="A421" s="33"/>
      <c r="B421" s="32"/>
      <c r="C421" s="32"/>
      <c r="D421" s="32"/>
    </row>
    <row r="422" spans="1:4" x14ac:dyDescent="0.25">
      <c r="A422" s="33"/>
      <c r="B422" s="32"/>
      <c r="C422" s="32"/>
      <c r="D422" s="32"/>
    </row>
    <row r="423" spans="1:4" x14ac:dyDescent="0.25">
      <c r="A423" s="33"/>
      <c r="B423" s="32"/>
      <c r="C423" s="32"/>
      <c r="D423" s="32"/>
    </row>
    <row r="424" spans="1:4" x14ac:dyDescent="0.25">
      <c r="A424" s="33"/>
      <c r="B424" s="32"/>
      <c r="C424" s="32"/>
      <c r="D424" s="32"/>
    </row>
    <row r="425" spans="1:4" x14ac:dyDescent="0.25">
      <c r="A425" s="33"/>
      <c r="B425" s="32"/>
      <c r="C425" s="32"/>
      <c r="D425" s="32"/>
    </row>
    <row r="426" spans="1:4" x14ac:dyDescent="0.25">
      <c r="A426" s="33"/>
      <c r="B426" s="32"/>
      <c r="C426" s="32"/>
      <c r="D426" s="32"/>
    </row>
    <row r="427" spans="1:4" x14ac:dyDescent="0.25">
      <c r="A427" s="33"/>
      <c r="B427" s="32"/>
      <c r="C427" s="32"/>
      <c r="D427" s="32"/>
    </row>
    <row r="428" spans="1:4" x14ac:dyDescent="0.25">
      <c r="A428" s="33"/>
      <c r="B428" s="32"/>
      <c r="C428" s="32"/>
      <c r="D428" s="32"/>
    </row>
    <row r="429" spans="1:4" x14ac:dyDescent="0.25">
      <c r="A429" s="33"/>
      <c r="B429" s="32"/>
      <c r="C429" s="32"/>
      <c r="D429" s="32"/>
    </row>
    <row r="430" spans="1:4" x14ac:dyDescent="0.25">
      <c r="A430" s="33"/>
      <c r="B430" s="32"/>
      <c r="C430" s="32"/>
      <c r="D430" s="32"/>
    </row>
    <row r="431" spans="1:4" x14ac:dyDescent="0.25">
      <c r="A431" s="33"/>
      <c r="B431" s="32"/>
      <c r="C431" s="32"/>
      <c r="D431" s="32"/>
    </row>
    <row r="432" spans="1:4" x14ac:dyDescent="0.25">
      <c r="A432" s="33"/>
      <c r="B432" s="32"/>
      <c r="C432" s="32"/>
      <c r="D43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2023-09-07T14:24:08Z</cp:lastPrinted>
  <dcterms:created xsi:type="dcterms:W3CDTF">2021-12-06T11:44:16Z</dcterms:created>
  <dcterms:modified xsi:type="dcterms:W3CDTF">2023-09-07T14:27:05Z</dcterms:modified>
</cp:coreProperties>
</file>