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Envio a transparencia2022\Transparencia estado de situacion 2022\"/>
    </mc:Choice>
  </mc:AlternateContent>
  <bookViews>
    <workbookView xWindow="0" yWindow="0" windowWidth="19140" windowHeight="7035"/>
  </bookViews>
  <sheets>
    <sheet name="Estado de Situacion Enero 2022" sheetId="4" r:id="rId1"/>
  </sheets>
  <externalReferences>
    <externalReference r:id="rId2"/>
  </externalReferences>
  <definedNames>
    <definedName name="_xlnm.Print_Area" localSheetId="0">'Estado de Situacion Enero 2022'!$A$1:$E$49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4" l="1"/>
  <c r="C36" i="4" s="1"/>
  <c r="C34" i="4"/>
  <c r="C28" i="4"/>
  <c r="C29" i="4" s="1"/>
  <c r="C31" i="4" s="1"/>
  <c r="C23" i="4"/>
  <c r="C22" i="4"/>
  <c r="C18" i="4"/>
  <c r="C17" i="4"/>
  <c r="C19" i="4" s="1"/>
  <c r="C16" i="4"/>
  <c r="C24" i="4" l="1"/>
  <c r="C25" i="4" s="1"/>
  <c r="C37" i="4"/>
</calcChain>
</file>

<file path=xl/sharedStrings.xml><?xml version="1.0" encoding="utf-8"?>
<sst xmlns="http://schemas.openxmlformats.org/spreadsheetml/2006/main" count="37" uniqueCount="37">
  <si>
    <t>TRIBUNAL SUPERIOR ELECTORAL</t>
  </si>
  <si>
    <t>Al 31 DE ENERO 2022</t>
  </si>
  <si>
    <t xml:space="preserve"> (Valores en RD$)</t>
  </si>
  <si>
    <t>Activos</t>
  </si>
  <si>
    <t>Activos corrientes</t>
  </si>
  <si>
    <t xml:space="preserve">Disponibilidades (Notas 7) </t>
  </si>
  <si>
    <t>Inventario de Consumo (Nota 08)</t>
  </si>
  <si>
    <t>Otros Activos Corrientes (Nota 09)</t>
  </si>
  <si>
    <t>Total activos corrientes</t>
  </si>
  <si>
    <t>Activos no corrientes</t>
  </si>
  <si>
    <t>Bienes en Uso Neto (Nota 10)</t>
  </si>
  <si>
    <t>Bienes Intangibles Netos (Nota 11)</t>
  </si>
  <si>
    <t>Total activos no corrientes</t>
  </si>
  <si>
    <t>Total activos</t>
  </si>
  <si>
    <t>Pasivos corrientes</t>
  </si>
  <si>
    <t>Cuentas por Pagar  (Nota 12)</t>
  </si>
  <si>
    <t>Total pasivos corrientes</t>
  </si>
  <si>
    <t>Total pasivos</t>
  </si>
  <si>
    <t>Activos Netos/Patrimonio (Nota 13)</t>
  </si>
  <si>
    <t>Resultado Periodos Anteriores</t>
  </si>
  <si>
    <t>Resultado  del Periodo</t>
  </si>
  <si>
    <t>Patrimonio Neto (Nota 21)</t>
  </si>
  <si>
    <t>Total Activos Netos/Patrimonio mas Pasivos</t>
  </si>
  <si>
    <t>Las notas son parte integral de estos Estados Financieros.</t>
  </si>
  <si>
    <t>Elaborado  Por:</t>
  </si>
  <si>
    <t>Revisado Por:</t>
  </si>
  <si>
    <t>Lcda. Antonia Abreu Peña</t>
  </si>
  <si>
    <t>Lcdo. José Joaquín Joa Figuereo</t>
  </si>
  <si>
    <t>Analista I de Contabilidad</t>
  </si>
  <si>
    <t>Encargado de Contabilidad</t>
  </si>
  <si>
    <t>Verificado  Por:</t>
  </si>
  <si>
    <t>Aprobado  Por:</t>
  </si>
  <si>
    <t>Lcdo. Jorge A. De Castro Fernández</t>
  </si>
  <si>
    <t>Lcdo. Noé Vásquez Camilo</t>
  </si>
  <si>
    <t xml:space="preserve">Encargado  Financiero </t>
  </si>
  <si>
    <t xml:space="preserve">  Director  Administrativo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</si>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</sst>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4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2" fillId="2" borderId="0" xfId="0" applyNumberFormat="1" applyFont="1" applyFill="1"/>
    <xf numFmtId="0" fontId="3" fillId="0" borderId="0" xfId="0" applyFont="1" applyAlignment="1">
      <alignment horizontal="left" vertical="center" wrapText="1" indent="1"/>
    </xf>
    <xf numFmtId="164" fontId="2" fillId="0" borderId="0" xfId="1" applyNumberFormat="1" applyFont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43" fontId="2" fillId="2" borderId="0" xfId="1" applyFont="1" applyFill="1"/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0" fontId="2" fillId="2" borderId="0" xfId="0" applyFont="1" applyFill="1"/>
    <xf numFmtId="0" fontId="6" fillId="0" borderId="0" xfId="0" applyFont="1"/>
    <xf numFmtId="43" fontId="6" fillId="0" borderId="0" xfId="1" applyFont="1"/>
    <xf numFmtId="0" fontId="2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2631281</xdr:colOff>
      <xdr:row>2</xdr:row>
      <xdr:rowOff>166688</xdr:rowOff>
    </xdr:from>
    <xdr:to>
      <xdr:col>1</xdr:col>
      <xdr:colOff>46985</xdr:colOff>
      <xdr:row>6</xdr:row>
      <xdr:rowOff>4763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5306" y="566738"/>
          <a:ext cx="854229" cy="600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Estados%20Financiero%20%202022\Estados%20Financieros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1-6 Historia"/>
      <sheetName val="Notas 7-18"/>
      <sheetName val="Depreciacion"/>
      <sheetName val="Programa"/>
      <sheetName val="seguro y Licencia"/>
      <sheetName val="Ingresos"/>
      <sheetName val="Salarios"/>
      <sheetName val="Materiales y Serv No P"/>
      <sheetName val="Ejecucion Ps.Enero"/>
    </sheetNames>
    <sheetDataSet>
      <sheetData sheetId="0"/>
      <sheetData sheetId="1">
        <row r="30">
          <cell r="C30">
            <v>81187274.843479663</v>
          </cell>
        </row>
      </sheetData>
      <sheetData sheetId="2"/>
      <sheetData sheetId="3"/>
      <sheetData sheetId="4"/>
      <sheetData sheetId="5"/>
      <sheetData sheetId="6">
        <row r="10">
          <cell r="C10">
            <v>127360657.33</v>
          </cell>
        </row>
        <row r="21">
          <cell r="C21">
            <v>3638947.77</v>
          </cell>
        </row>
        <row r="31">
          <cell r="C31">
            <v>1496639.7249999999</v>
          </cell>
        </row>
        <row r="62">
          <cell r="C62">
            <v>24931302.209999979</v>
          </cell>
        </row>
        <row r="74">
          <cell r="C74">
            <v>637800.75000000012</v>
          </cell>
        </row>
        <row r="127">
          <cell r="D127">
            <v>2808607.316967946</v>
          </cell>
        </row>
        <row r="135">
          <cell r="C135">
            <v>74069466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4" zoomScaleNormal="100" workbookViewId="0">
      <selection activeCell="J19" sqref="J19"/>
    </sheetView>
  </sheetViews>
  <sheetFormatPr baseColWidth="10" defaultColWidth="11.42578125" defaultRowHeight="15.75" x14ac:dyDescent="0.25"/>
  <cols>
    <col min="1" max="1" width="51.5703125" style="1" bestFit="1" customWidth="1"/>
    <col min="2" max="2" width="5" style="1" customWidth="1"/>
    <col min="3" max="3" width="32" style="1" bestFit="1" customWidth="1"/>
    <col min="4" max="4" width="8.28515625" style="33" customWidth="1"/>
    <col min="5" max="5" width="11.85546875" style="1" bestFit="1" customWidth="1"/>
    <col min="6" max="6" width="14.7109375" style="1" bestFit="1" customWidth="1"/>
    <col min="7" max="7" width="11.42578125" style="1"/>
    <col min="8" max="8" width="17.7109375" style="2" bestFit="1" customWidth="1"/>
    <col min="9" max="16384" width="11.42578125" style="1"/>
  </cols>
  <sheetData>
    <row r="1" spans="1:6" x14ac:dyDescent="0.25">
      <c r="D1" s="1"/>
    </row>
    <row r="2" spans="1:6" x14ac:dyDescent="0.25">
      <c r="D2" s="1"/>
    </row>
    <row r="3" spans="1:6" x14ac:dyDescent="0.25">
      <c r="D3" s="1"/>
    </row>
    <row r="4" spans="1:6" x14ac:dyDescent="0.25">
      <c r="D4" s="1"/>
    </row>
    <row r="5" spans="1:6" x14ac:dyDescent="0.25">
      <c r="D5" s="1"/>
    </row>
    <row r="6" spans="1:6" x14ac:dyDescent="0.25">
      <c r="D6" s="1"/>
    </row>
    <row r="7" spans="1:6" x14ac:dyDescent="0.25">
      <c r="A7" s="36" t="s">
        <v>0</v>
      </c>
      <c r="B7" s="36"/>
      <c r="C7" s="36"/>
      <c r="D7" s="36"/>
    </row>
    <row r="8" spans="1:6" x14ac:dyDescent="0.25">
      <c r="A8" s="36" t="s">
        <v>36</v>
      </c>
      <c r="B8" s="36"/>
      <c r="C8" s="36"/>
      <c r="D8" s="36"/>
    </row>
    <row r="9" spans="1:6" x14ac:dyDescent="0.25">
      <c r="A9" s="36" t="s">
        <v>1</v>
      </c>
      <c r="B9" s="36"/>
      <c r="C9" s="36"/>
      <c r="D9" s="36"/>
    </row>
    <row r="10" spans="1:6" x14ac:dyDescent="0.25">
      <c r="A10" s="36" t="s">
        <v>2</v>
      </c>
      <c r="B10" s="36"/>
      <c r="C10" s="36"/>
      <c r="D10" s="36"/>
    </row>
    <row r="11" spans="1:6" x14ac:dyDescent="0.25">
      <c r="A11" s="3"/>
      <c r="B11" s="3"/>
      <c r="C11" s="3"/>
      <c r="D11" s="3"/>
    </row>
    <row r="12" spans="1:6" x14ac:dyDescent="0.25">
      <c r="A12" s="3"/>
      <c r="B12" s="3"/>
      <c r="C12" s="3"/>
      <c r="D12" s="4"/>
    </row>
    <row r="13" spans="1:6" ht="12.75" customHeight="1" x14ac:dyDescent="0.25">
      <c r="A13" s="5"/>
      <c r="B13" s="5"/>
      <c r="C13" s="6"/>
      <c r="D13" s="7"/>
    </row>
    <row r="14" spans="1:6" x14ac:dyDescent="0.25">
      <c r="A14" s="8" t="s">
        <v>3</v>
      </c>
      <c r="B14" s="9"/>
      <c r="C14" s="5"/>
      <c r="D14" s="10"/>
    </row>
    <row r="15" spans="1:6" x14ac:dyDescent="0.25">
      <c r="A15" s="8" t="s">
        <v>4</v>
      </c>
      <c r="B15" s="9"/>
      <c r="C15" s="5"/>
      <c r="D15" s="10"/>
    </row>
    <row r="16" spans="1:6" x14ac:dyDescent="0.25">
      <c r="A16" s="11" t="s">
        <v>5</v>
      </c>
      <c r="B16" s="12"/>
      <c r="C16" s="13">
        <f>+'[1]Notas 7-18'!C10</f>
        <v>127360657.33</v>
      </c>
      <c r="D16" s="14"/>
      <c r="F16" s="15"/>
    </row>
    <row r="17" spans="1:6" x14ac:dyDescent="0.25">
      <c r="A17" s="11" t="s">
        <v>6</v>
      </c>
      <c r="B17" s="12"/>
      <c r="C17" s="13">
        <f>+'[1]Notas 7-18'!C21</f>
        <v>3638947.77</v>
      </c>
      <c r="D17" s="14"/>
    </row>
    <row r="18" spans="1:6" x14ac:dyDescent="0.25">
      <c r="A18" s="11" t="s">
        <v>7</v>
      </c>
      <c r="B18" s="12"/>
      <c r="C18" s="16">
        <f>+'[1]Notas 7-18'!C31</f>
        <v>1496639.7249999999</v>
      </c>
      <c r="D18" s="14"/>
    </row>
    <row r="19" spans="1:6" x14ac:dyDescent="0.25">
      <c r="A19" s="8" t="s">
        <v>8</v>
      </c>
      <c r="B19" s="9"/>
      <c r="C19" s="17">
        <f>SUM(C16:C18)</f>
        <v>132496244.82499999</v>
      </c>
      <c r="D19" s="18"/>
    </row>
    <row r="20" spans="1:6" ht="6.75" customHeight="1" x14ac:dyDescent="0.25">
      <c r="A20" s="8"/>
      <c r="B20" s="9"/>
      <c r="C20" s="19"/>
      <c r="D20" s="18"/>
    </row>
    <row r="21" spans="1:6" x14ac:dyDescent="0.25">
      <c r="A21" s="8" t="s">
        <v>9</v>
      </c>
      <c r="B21" s="9"/>
      <c r="C21" s="20"/>
      <c r="D21" s="21"/>
    </row>
    <row r="22" spans="1:6" x14ac:dyDescent="0.25">
      <c r="A22" s="11" t="s">
        <v>10</v>
      </c>
      <c r="B22" s="12"/>
      <c r="C22" s="13">
        <f>+'[1]Notas 7-18'!C62</f>
        <v>24931302.209999979</v>
      </c>
      <c r="D22" s="14"/>
    </row>
    <row r="23" spans="1:6" x14ac:dyDescent="0.25">
      <c r="A23" s="11" t="s">
        <v>11</v>
      </c>
      <c r="B23" s="12"/>
      <c r="C23" s="13">
        <f>+'[1]Notas 7-18'!C74</f>
        <v>637800.75000000012</v>
      </c>
      <c r="D23" s="14"/>
    </row>
    <row r="24" spans="1:6" x14ac:dyDescent="0.25">
      <c r="A24" s="8" t="s">
        <v>12</v>
      </c>
      <c r="B24" s="9"/>
      <c r="C24" s="17">
        <f>SUM(C22:C23)</f>
        <v>25569102.959999979</v>
      </c>
      <c r="D24" s="18"/>
    </row>
    <row r="25" spans="1:6" ht="16.5" thickBot="1" x14ac:dyDescent="0.3">
      <c r="A25" s="8" t="s">
        <v>13</v>
      </c>
      <c r="B25" s="9"/>
      <c r="C25" s="22">
        <f>+C19+C24</f>
        <v>158065347.78499997</v>
      </c>
      <c r="D25" s="18"/>
      <c r="F25" s="23"/>
    </row>
    <row r="26" spans="1:6" ht="16.5" thickTop="1" x14ac:dyDescent="0.25">
      <c r="A26" s="35" t="s">
        <v>14</v>
      </c>
      <c r="B26" s="24"/>
      <c r="C26" s="25"/>
      <c r="D26" s="26"/>
      <c r="F26" s="27"/>
    </row>
    <row r="27" spans="1:6" x14ac:dyDescent="0.25">
      <c r="A27" s="35"/>
      <c r="B27" s="24"/>
      <c r="C27" s="28"/>
      <c r="D27" s="29"/>
      <c r="F27" s="30"/>
    </row>
    <row r="28" spans="1:6" x14ac:dyDescent="0.25">
      <c r="A28" s="11" t="s">
        <v>15</v>
      </c>
      <c r="B28" s="12"/>
      <c r="C28" s="14">
        <f>+'[1]Notas 7-18'!D127</f>
        <v>2808607.316967946</v>
      </c>
      <c r="D28" s="14"/>
    </row>
    <row r="29" spans="1:6" x14ac:dyDescent="0.25">
      <c r="A29" s="8" t="s">
        <v>16</v>
      </c>
      <c r="B29" s="9"/>
      <c r="C29" s="17">
        <f>SUM(C28:C28)</f>
        <v>2808607.316967946</v>
      </c>
      <c r="D29" s="18"/>
    </row>
    <row r="30" spans="1:6" ht="20.25" customHeight="1" x14ac:dyDescent="0.25">
      <c r="A30" s="8"/>
      <c r="B30" s="9"/>
      <c r="C30" s="18"/>
      <c r="D30" s="18"/>
    </row>
    <row r="31" spans="1:6" x14ac:dyDescent="0.25">
      <c r="A31" s="8" t="s">
        <v>17</v>
      </c>
      <c r="B31" s="9"/>
      <c r="C31" s="17">
        <f>+C29</f>
        <v>2808607.316967946</v>
      </c>
      <c r="D31" s="18"/>
    </row>
    <row r="32" spans="1:6" x14ac:dyDescent="0.25">
      <c r="A32" s="8"/>
      <c r="B32" s="9"/>
      <c r="C32" s="19"/>
      <c r="D32" s="18"/>
    </row>
    <row r="33" spans="1:8" x14ac:dyDescent="0.25">
      <c r="A33" s="8" t="s">
        <v>18</v>
      </c>
      <c r="B33" s="9"/>
      <c r="C33" s="25"/>
      <c r="D33" s="26"/>
    </row>
    <row r="34" spans="1:8" x14ac:dyDescent="0.25">
      <c r="A34" s="11" t="s">
        <v>19</v>
      </c>
      <c r="B34" s="12"/>
      <c r="C34" s="13">
        <f>+'[1]Notas 7-18'!C135</f>
        <v>74069466</v>
      </c>
      <c r="D34" s="14"/>
    </row>
    <row r="35" spans="1:8" x14ac:dyDescent="0.25">
      <c r="A35" s="11" t="s">
        <v>20</v>
      </c>
      <c r="B35" s="12"/>
      <c r="C35" s="16">
        <f>+'[1]Est. de Rendimiento Fin'!C30</f>
        <v>81187274.843479663</v>
      </c>
      <c r="D35" s="14"/>
    </row>
    <row r="36" spans="1:8" s="31" customFormat="1" x14ac:dyDescent="0.25">
      <c r="A36" s="8" t="s">
        <v>21</v>
      </c>
      <c r="B36" s="24"/>
      <c r="C36" s="17">
        <f>SUM(C34:C35)</f>
        <v>155256740.84347966</v>
      </c>
      <c r="D36" s="18"/>
      <c r="H36" s="32"/>
    </row>
    <row r="37" spans="1:8" ht="16.5" thickBot="1" x14ac:dyDescent="0.3">
      <c r="A37" s="8" t="s">
        <v>22</v>
      </c>
      <c r="B37" s="9"/>
      <c r="C37" s="22">
        <f>SUM(C31+C36)</f>
        <v>158065348.1604476</v>
      </c>
      <c r="D37" s="18"/>
      <c r="E37" s="15"/>
      <c r="F37" s="15"/>
    </row>
    <row r="38" spans="1:8" ht="16.5" thickTop="1" x14ac:dyDescent="0.25">
      <c r="C38" s="15"/>
    </row>
    <row r="39" spans="1:8" x14ac:dyDescent="0.25">
      <c r="A39" s="34" t="s">
        <v>23</v>
      </c>
    </row>
    <row r="41" spans="1:8" x14ac:dyDescent="0.25">
      <c r="D41" s="1"/>
    </row>
    <row r="42" spans="1:8" x14ac:dyDescent="0.25">
      <c r="A42" s="1" t="s">
        <v>24</v>
      </c>
      <c r="C42" s="1" t="s">
        <v>25</v>
      </c>
      <c r="D42" s="1"/>
    </row>
    <row r="43" spans="1:8" x14ac:dyDescent="0.25">
      <c r="A43" s="1" t="s">
        <v>26</v>
      </c>
      <c r="C43" s="1" t="s">
        <v>27</v>
      </c>
      <c r="D43" s="1"/>
    </row>
    <row r="44" spans="1:8" x14ac:dyDescent="0.25">
      <c r="A44" s="1" t="s">
        <v>28</v>
      </c>
      <c r="C44" s="1" t="s">
        <v>29</v>
      </c>
      <c r="D44" s="1"/>
    </row>
    <row r="45" spans="1:8" x14ac:dyDescent="0.25">
      <c r="D45" s="1"/>
    </row>
    <row r="46" spans="1:8" x14ac:dyDescent="0.25">
      <c r="D46" s="1"/>
    </row>
    <row r="47" spans="1:8" x14ac:dyDescent="0.25">
      <c r="A47" s="1" t="s">
        <v>30</v>
      </c>
      <c r="C47" s="1" t="s">
        <v>31</v>
      </c>
      <c r="D47" s="1"/>
    </row>
    <row r="48" spans="1:8" x14ac:dyDescent="0.25">
      <c r="A48" s="1" t="s">
        <v>32</v>
      </c>
      <c r="C48" s="1" t="s">
        <v>33</v>
      </c>
      <c r="D48" s="1"/>
    </row>
    <row r="49" spans="1:4" x14ac:dyDescent="0.25">
      <c r="A49" s="1" t="s">
        <v>34</v>
      </c>
      <c r="C49" s="1" t="s">
        <v>35</v>
      </c>
      <c r="D49" s="1"/>
    </row>
    <row r="50" spans="1:4" x14ac:dyDescent="0.25">
      <c r="D50" s="1"/>
    </row>
    <row r="51" spans="1:4" x14ac:dyDescent="0.25">
      <c r="D51" s="1"/>
    </row>
  </sheetData>
  <mergeCells count="5">
    <mergeCell ref="A26:A27"/>
    <mergeCell ref="A7:D7"/>
    <mergeCell ref="A8:D8"/>
    <mergeCell ref="A9:D9"/>
    <mergeCell ref="A10:D10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Enero 2022</vt:lpstr>
      <vt:lpstr>'Estado de Situacion 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Antonia Abreu Pena Helena</cp:lastModifiedBy>
  <cp:lastPrinted>2022-03-21T20:12:26Z</cp:lastPrinted>
  <dcterms:created xsi:type="dcterms:W3CDTF">2022-03-15T20:53:03Z</dcterms:created>
  <dcterms:modified xsi:type="dcterms:W3CDTF">2022-03-21T20:16:36Z</dcterms:modified>
</cp:coreProperties>
</file>