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tonia.pena\Desktop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6" i="1" l="1"/>
  <c r="F157" i="1"/>
  <c r="E157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G12" i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</calcChain>
</file>

<file path=xl/sharedStrings.xml><?xml version="1.0" encoding="utf-8"?>
<sst xmlns="http://schemas.openxmlformats.org/spreadsheetml/2006/main" count="168" uniqueCount="158">
  <si>
    <t>TRIBUNAL SUPERIOR ELECTORAL</t>
  </si>
  <si>
    <t>DIRECCIÓN FINANCIERA</t>
  </si>
  <si>
    <t>Del 01 al 30 de Diciembre del  2022</t>
  </si>
  <si>
    <t>VALOR EN RD$</t>
  </si>
  <si>
    <t>Cuenta No: 240-015357-9</t>
  </si>
  <si>
    <t>Balance Inicial</t>
  </si>
  <si>
    <t>No.</t>
  </si>
  <si>
    <t>Fecha</t>
  </si>
  <si>
    <t>Ck/Transf.</t>
  </si>
  <si>
    <t>Descripción</t>
  </si>
  <si>
    <t>Débito</t>
  </si>
  <si>
    <t>Crédito</t>
  </si>
  <si>
    <t>Balance</t>
  </si>
  <si>
    <r>
      <t>Depósito Liquidación de Cheque</t>
    </r>
    <r>
      <rPr>
        <b/>
        <sz val="14"/>
        <rFont val="Times New Roman"/>
        <family val="1"/>
      </rPr>
      <t xml:space="preserve"> </t>
    </r>
    <r>
      <rPr>
        <sz val="14"/>
        <rFont val="Times New Roman"/>
        <family val="1"/>
      </rPr>
      <t>No.9857</t>
    </r>
  </si>
  <si>
    <t>Mildred Zapata</t>
  </si>
  <si>
    <t xml:space="preserve">Inversiones Byblos </t>
  </si>
  <si>
    <t>Nómina Regalía Dieta Jueces Suplentes 2022</t>
  </si>
  <si>
    <t>Nómina Regalía Honorarios por Servicios Prestados  (Marisol Tobal) 2022</t>
  </si>
  <si>
    <t>Nómina Regalía Compensación  Militares 2022</t>
  </si>
  <si>
    <t>Nómina de Bono Vacacional Por Antigüedad de Servicio correspondiente diciembre/2022</t>
  </si>
  <si>
    <t xml:space="preserve">Nómina Regalía Personal fijo 2022 </t>
  </si>
  <si>
    <t>Nómina Suplencia Noviembre 2022 (Juan M. Garrido Campillo)</t>
  </si>
  <si>
    <t>Viáticos a favor personal del control de activos que se traslado a Santiago de los Caballeros el 24/11/2022</t>
  </si>
  <si>
    <t>Viatico al personal del TSE que realizaron trabajos en la Oficina de Asistencia al Ciudadano en Santiago.</t>
  </si>
  <si>
    <t>DGII pago de IR-3 correspondiente al periodo de octubre/2022</t>
  </si>
  <si>
    <t>Industrias Banilejas, S.A</t>
  </si>
  <si>
    <t xml:space="preserve">Agencia de Viajes Milena </t>
  </si>
  <si>
    <t>Pedro María Abreu Abreu</t>
  </si>
  <si>
    <t>Ingenieria Moderna Dominicana</t>
  </si>
  <si>
    <t>Sitcorp, SRL</t>
  </si>
  <si>
    <t>Delta Comercial, S.A</t>
  </si>
  <si>
    <t xml:space="preserve">Distribuidora Lagares, </t>
  </si>
  <si>
    <t>GL Promociones, SRL</t>
  </si>
  <si>
    <t>Soluciones Diversas Institucionales</t>
  </si>
  <si>
    <t>Nestevez Servicios de Comunicaciones</t>
  </si>
  <si>
    <t>Programa de las Naciones Unidas para el Desarrollo (PNUD)</t>
  </si>
  <si>
    <t>Flow, SRL</t>
  </si>
  <si>
    <t>Padron Office Supply, SRL</t>
  </si>
  <si>
    <t xml:space="preserve">WTV World Televisión </t>
  </si>
  <si>
    <t>Click Teck, SRL</t>
  </si>
  <si>
    <t>AH Editora Offeset, SRL</t>
  </si>
  <si>
    <t>Agua Planeta Azul, S.A</t>
  </si>
  <si>
    <t>Acrilarte</t>
  </si>
  <si>
    <t>Muebles Omar, S.A</t>
  </si>
  <si>
    <t>Nómina Honorarios por Servicios Prestados Noviembre 2022 (María J de Luna Jimenez)</t>
  </si>
  <si>
    <t xml:space="preserve">Liquidación Préstamo Empleado Feliz de ex colaboradores </t>
  </si>
  <si>
    <t>Depósito  liquidación de cheque No.9831</t>
  </si>
  <si>
    <t>Viatico  a la provincia de Santiago de los Caballeros, para la visita de las instalaciones de la Oficina de asistencia al cuidado del TSE.</t>
  </si>
  <si>
    <t xml:space="preserve"> Asignación Presupuestaria</t>
  </si>
  <si>
    <t xml:space="preserve">Completivo Liquidación Préstamo Empleado Feliz de ex colaboradores </t>
  </si>
  <si>
    <t xml:space="preserve">Confección de Cheque </t>
  </si>
  <si>
    <t>Completivo Asignación Presupuestaria</t>
  </si>
  <si>
    <t>Wilmer Rafael de Leon Blanco</t>
  </si>
  <si>
    <t xml:space="preserve">Pablo Placencio Diaz </t>
  </si>
  <si>
    <t>Sergio R. Roque Marchena (cheque Liquidable)</t>
  </si>
  <si>
    <t xml:space="preserve">Nulo </t>
  </si>
  <si>
    <t>Genesis Ureña Taveras</t>
  </si>
  <si>
    <t xml:space="preserve">Isla Dominicana de Petroleo Corporation </t>
  </si>
  <si>
    <t>Padron Office Supply SRL</t>
  </si>
  <si>
    <t>Muñoz Concepto Mobiliario SRL</t>
  </si>
  <si>
    <t>Elizardo Antonio Medina Calcaño</t>
  </si>
  <si>
    <t>Floristeria Zuniflor SRL</t>
  </si>
  <si>
    <t>Compañía Dominicana de Teléfonos, S.A</t>
  </si>
  <si>
    <t>Pago Incentivo especial al personal que laboró en el Congreso Internacional de Partidos políticos y Demogracia Y Derechos Políticos.</t>
  </si>
  <si>
    <t xml:space="preserve">Viatico y Gastos de bolsillos viaje al interior </t>
  </si>
  <si>
    <t>Yadira Del Carmen Oviedo Rojas (cheque liquidable)</t>
  </si>
  <si>
    <t>Franchesca Rodriguez (cheque liquidable)</t>
  </si>
  <si>
    <t>DGII  IT-1 Julio 2022</t>
  </si>
  <si>
    <t>Edesur Dominicana, S.A</t>
  </si>
  <si>
    <t>DGII IR-17 Correspondiente al período julio 2022</t>
  </si>
  <si>
    <t xml:space="preserve">Idemerchant Group SRL </t>
  </si>
  <si>
    <t xml:space="preserve">Yasmina Mercedes Irizarry </t>
  </si>
  <si>
    <t>Consorcio de Tarjetas Dominicana</t>
  </si>
  <si>
    <t>Idemerchant Group SRL</t>
  </si>
  <si>
    <t>Instituto de Auditores Interno</t>
  </si>
  <si>
    <t>16/12/32022</t>
  </si>
  <si>
    <t>Franchesca Rodriguez (caja chica Dir. Administrativa)</t>
  </si>
  <si>
    <t>Itcorp Gongloss, S.A</t>
  </si>
  <si>
    <t xml:space="preserve">Sinergit, S.A </t>
  </si>
  <si>
    <t>DGII IR-3 Correspondiente a noviembre 2022</t>
  </si>
  <si>
    <t>Pink Iguana SRL</t>
  </si>
  <si>
    <t>Ducto Limpio S D SRL</t>
  </si>
  <si>
    <t>AH Editora Offset, SRL</t>
  </si>
  <si>
    <t>Planta Fisica Pinera, SRL</t>
  </si>
  <si>
    <t>Reverso AH Editora Offset SRL</t>
  </si>
  <si>
    <t>Reverso impuesto AH Editora Offset SRL</t>
  </si>
  <si>
    <t>Nómina Compensación Militares Mes de Diciembre 20222</t>
  </si>
  <si>
    <t>Nómina Dieta Jueces Suplentes Diciembre 2022</t>
  </si>
  <si>
    <t>Nómina Honorarios por Servicios Prestados Diciembre 2022</t>
  </si>
  <si>
    <t>Nómina Dieta Voces Del TSE Diciembre 2022</t>
  </si>
  <si>
    <t xml:space="preserve">Reverso Compensación Militares Regalia Ismael Celedonio Celedon </t>
  </si>
  <si>
    <t>Nómina Empleados Fijos Diciembre 2022</t>
  </si>
  <si>
    <t xml:space="preserve">Reverso Compensación Militares Regalia Miguel Angel Valdez Brios </t>
  </si>
  <si>
    <t>Claridany de los Santos  (cheque liquidable)</t>
  </si>
  <si>
    <t xml:space="preserve">Nómina Regalía Compensación Militares 2022 </t>
  </si>
  <si>
    <t>A H Editora offset, SRL</t>
  </si>
  <si>
    <t>Humano Seguros, S:A</t>
  </si>
  <si>
    <t>Expertisa, SRL</t>
  </si>
  <si>
    <t>Instituto de Educación Superior en Formación Diplomática y Consular (INESDYC)</t>
  </si>
  <si>
    <t>Wind Telecom, S.A</t>
  </si>
  <si>
    <t>D J Mauad Catering SRL</t>
  </si>
  <si>
    <t>Tecnas EIRL</t>
  </si>
  <si>
    <t>Industria Baniliejas, S.A</t>
  </si>
  <si>
    <t>Ingenieria Moderna Dominicana (IMODOM), SRL</t>
  </si>
  <si>
    <t xml:space="preserve">David Elias Melgen </t>
  </si>
  <si>
    <t>Avmtec SRL</t>
  </si>
  <si>
    <t>Reverso  Avmtec SRL</t>
  </si>
  <si>
    <t>Reverso impuesto Avmtec SRL</t>
  </si>
  <si>
    <t>Deposito sobrante Liquidación de Cheque</t>
  </si>
  <si>
    <t>Nómina Honorarios por suplencia mes de Diciembre 2022 (Juan M. Garrido)</t>
  </si>
  <si>
    <t>Nómina Compensación por Días Laborados Mes de Diciembre 2022 (Andi Fabian Guzman)</t>
  </si>
  <si>
    <t>Nómina de Bono Extraordinario Militares Diciembre 2022</t>
  </si>
  <si>
    <t>Pago Realción Personal Militar excluido Mes de diciembre 2022 (Yuly Ferreras Herreras)</t>
  </si>
  <si>
    <t xml:space="preserve">Nómina de Bono Vaccional por Antigüedad de Servicio Personal Enero 2023 </t>
  </si>
  <si>
    <t>DGII IR-17 período septiembre 2022</t>
  </si>
  <si>
    <t>DGII IT-1 período septiembre 2022</t>
  </si>
  <si>
    <t>DGII IT-1 período octubre 2022</t>
  </si>
  <si>
    <t>DGII IR-17 período octubre 2022</t>
  </si>
  <si>
    <t>DGII IR-17 período noviembre 2022</t>
  </si>
  <si>
    <t>DGII IT-1 período noviembre 2022</t>
  </si>
  <si>
    <t>Tesorería de la Seguridad Social</t>
  </si>
  <si>
    <t>Fondo de Previsión Social de los Jueces y Juezas del TSE período diciembre 2022</t>
  </si>
  <si>
    <t xml:space="preserve">Archivo General de la Nación </t>
  </si>
  <si>
    <t xml:space="preserve">Rafael Leonidas Camilo Amarante </t>
  </si>
  <si>
    <t>Distribuidora Lagares, S.R.L</t>
  </si>
  <si>
    <t>Corporación Estatal de Radio y Televisión (CERTV)</t>
  </si>
  <si>
    <t>Grupo Diario Libre, S.A</t>
  </si>
  <si>
    <t xml:space="preserve">Editora El Nuevo Diario, S.A </t>
  </si>
  <si>
    <t>Dalua Service SRL</t>
  </si>
  <si>
    <t xml:space="preserve">Felipe Arturo Acosta Herasme </t>
  </si>
  <si>
    <t xml:space="preserve">Julia Danitza Feliz </t>
  </si>
  <si>
    <t>Nómina Honorarios por Servicios Prestados Diciembre 2022 (María J de Luna Jimenez)</t>
  </si>
  <si>
    <t>AH Editora offset, SRL</t>
  </si>
  <si>
    <t xml:space="preserve">Avmtec SRL </t>
  </si>
  <si>
    <t xml:space="preserve">FMP Service Technologi, SRL </t>
  </si>
  <si>
    <t>Skyline Construcciones, SRL</t>
  </si>
  <si>
    <t>Nómina de Bono Extraordinario Servidores Fijos Diciembre 2022</t>
  </si>
  <si>
    <t xml:space="preserve">Franchesca Rodriguez </t>
  </si>
  <si>
    <t xml:space="preserve">GTG Industrial, SRL </t>
  </si>
  <si>
    <t>Prolimpiso SRL</t>
  </si>
  <si>
    <t>Carmen Enicia Chevalier Caraballo</t>
  </si>
  <si>
    <t>Viamar, S.A</t>
  </si>
  <si>
    <t>IP Expert IPX SRL</t>
  </si>
  <si>
    <t>2P Technology SRL</t>
  </si>
  <si>
    <t>TDP Dominicana, SRL</t>
  </si>
  <si>
    <t>TCO Networking SRL</t>
  </si>
  <si>
    <t xml:space="preserve">Comisiones bancarias </t>
  </si>
  <si>
    <t>Totales</t>
  </si>
  <si>
    <t>Antonia Abreu</t>
  </si>
  <si>
    <t xml:space="preserve"> José Joaquin Joa F.</t>
  </si>
  <si>
    <t>Alexi Medina Olivo</t>
  </si>
  <si>
    <t>Preparado Por:</t>
  </si>
  <si>
    <t xml:space="preserve"> Revisado por:</t>
  </si>
  <si>
    <t xml:space="preserve"> Autorizado por:</t>
  </si>
  <si>
    <t xml:space="preserve">                                             Analista I</t>
  </si>
  <si>
    <t>Analista I</t>
  </si>
  <si>
    <t xml:space="preserve"> Enc.  De Contabilidad</t>
  </si>
  <si>
    <t>INGRESOS-EGRESOS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</si>
</sst>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  <font>
      <sz val="10"/>
      <name val="Arial"/>
      <family val="2"/>
    </font>
    <font>
      <b/>
      <sz val="16"/>
      <color indexed="8"/>
      <name val="Times New Roman"/>
      <family val="1"/>
    </font>
    <font>
      <b/>
      <sz val="14"/>
      <color theme="1"/>
      <name val="Times New Roman"/>
      <family val="1"/>
    </font>
    <font>
      <b/>
      <sz val="14"/>
      <color indexed="8"/>
      <name val="Times New Roman"/>
      <family val="1"/>
    </font>
    <font>
      <sz val="14"/>
      <color theme="1"/>
      <name val="Calibri"/>
      <family val="2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2"/>
      <name val="Times New Roman"/>
      <family val="1"/>
    </font>
    <font>
      <sz val="14"/>
      <color indexed="8"/>
      <name val="Times New Roman"/>
      <family val="1"/>
    </font>
    <font>
      <b/>
      <sz val="1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0" xfId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0" xfId="1" applyFont="1" applyBorder="1"/>
    <xf numFmtId="0" fontId="8" fillId="0" borderId="0" xfId="0" applyFont="1"/>
    <xf numFmtId="43" fontId="6" fillId="2" borderId="4" xfId="1" applyFont="1" applyFill="1" applyBorder="1" applyAlignment="1">
      <alignment horizontal="right"/>
    </xf>
    <xf numFmtId="43" fontId="6" fillId="2" borderId="1" xfId="1" applyFont="1" applyFill="1" applyBorder="1" applyAlignment="1">
      <alignment horizontal="left"/>
    </xf>
    <xf numFmtId="43" fontId="6" fillId="2" borderId="1" xfId="1" applyFont="1" applyFill="1" applyBorder="1" applyAlignment="1">
      <alignment horizontal="center"/>
    </xf>
    <xf numFmtId="43" fontId="8" fillId="0" borderId="0" xfId="1" applyFont="1"/>
    <xf numFmtId="0" fontId="9" fillId="3" borderId="5" xfId="0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4" fontId="9" fillId="3" borderId="1" xfId="0" applyNumberFormat="1" applyFont="1" applyFill="1" applyBorder="1" applyAlignment="1">
      <alignment horizontal="left"/>
    </xf>
    <xf numFmtId="4" fontId="9" fillId="3" borderId="1" xfId="0" applyNumberFormat="1" applyFont="1" applyFill="1" applyBorder="1" applyAlignment="1">
      <alignment horizontal="center"/>
    </xf>
    <xf numFmtId="4" fontId="9" fillId="3" borderId="1" xfId="0" applyNumberFormat="1" applyFont="1" applyFill="1" applyBorder="1" applyAlignment="1">
      <alignment horizontal="right"/>
    </xf>
    <xf numFmtId="43" fontId="11" fillId="0" borderId="3" xfId="1" applyFont="1" applyFill="1" applyBorder="1"/>
    <xf numFmtId="4" fontId="8" fillId="0" borderId="0" xfId="0" applyNumberFormat="1" applyFont="1"/>
    <xf numFmtId="1" fontId="9" fillId="3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4" fontId="9" fillId="0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/>
    <xf numFmtId="0" fontId="9" fillId="3" borderId="1" xfId="0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/>
    </xf>
    <xf numFmtId="14" fontId="9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/>
    <xf numFmtId="4" fontId="9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3" fontId="9" fillId="0" borderId="1" xfId="0" applyNumberFormat="1" applyFont="1" applyFill="1" applyBorder="1" applyAlignment="1">
      <alignment horizontal="right"/>
    </xf>
    <xf numFmtId="0" fontId="8" fillId="4" borderId="0" xfId="0" applyFont="1" applyFill="1"/>
    <xf numFmtId="4" fontId="9" fillId="0" borderId="1" xfId="0" applyNumberFormat="1" applyFont="1" applyFill="1" applyBorder="1" applyAlignment="1">
      <alignment horizontal="right" vertical="center"/>
    </xf>
    <xf numFmtId="4" fontId="9" fillId="3" borderId="1" xfId="0" applyNumberFormat="1" applyFont="1" applyFill="1" applyBorder="1" applyAlignment="1">
      <alignment horizontal="center" vertical="center"/>
    </xf>
    <xf numFmtId="43" fontId="11" fillId="0" borderId="3" xfId="1" applyFont="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43" fontId="6" fillId="5" borderId="1" xfId="0" applyNumberFormat="1" applyFont="1" applyFill="1" applyBorder="1"/>
    <xf numFmtId="0" fontId="9" fillId="0" borderId="0" xfId="0" applyFont="1" applyFill="1" applyAlignment="1">
      <alignment horizontal="center"/>
    </xf>
    <xf numFmtId="0" fontId="8" fillId="3" borderId="0" xfId="0" applyFont="1" applyFill="1"/>
    <xf numFmtId="14" fontId="9" fillId="0" borderId="0" xfId="0" applyNumberFormat="1" applyFon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right"/>
    </xf>
    <xf numFmtId="43" fontId="6" fillId="3" borderId="0" xfId="0" applyNumberFormat="1" applyFont="1" applyFill="1" applyBorder="1"/>
    <xf numFmtId="43" fontId="6" fillId="3" borderId="0" xfId="1" applyFont="1" applyFill="1" applyBorder="1"/>
    <xf numFmtId="0" fontId="0" fillId="3" borderId="0" xfId="0" applyFill="1"/>
    <xf numFmtId="43" fontId="6" fillId="3" borderId="0" xfId="0" applyNumberFormat="1" applyFont="1" applyFill="1" applyBorder="1" applyAlignment="1">
      <alignment horizontal="right"/>
    </xf>
    <xf numFmtId="0" fontId="11" fillId="0" borderId="0" xfId="0" applyFont="1" applyBorder="1"/>
    <xf numFmtId="43" fontId="11" fillId="0" borderId="0" xfId="0" applyNumberFormat="1" applyFont="1" applyBorder="1"/>
    <xf numFmtId="43" fontId="11" fillId="0" borderId="0" xfId="1" applyFont="1" applyBorder="1"/>
    <xf numFmtId="0" fontId="9" fillId="3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/>
    <xf numFmtId="40" fontId="13" fillId="0" borderId="0" xfId="2" applyNumberFormat="1" applyFont="1" applyAlignment="1"/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/>
    <xf numFmtId="0" fontId="0" fillId="0" borderId="0" xfId="0" applyAlignment="1">
      <alignment horizontal="center"/>
    </xf>
    <xf numFmtId="43" fontId="0" fillId="0" borderId="0" xfId="1" applyFont="1"/>
    <xf numFmtId="43" fontId="6" fillId="2" borderId="2" xfId="1" applyFont="1" applyFill="1" applyBorder="1" applyAlignment="1">
      <alignment horizontal="right"/>
    </xf>
    <xf numFmtId="43" fontId="6" fillId="2" borderId="3" xfId="1" applyFont="1" applyFill="1" applyBorder="1" applyAlignment="1">
      <alignment horizontal="right"/>
    </xf>
    <xf numFmtId="0" fontId="6" fillId="5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0" fontId="5" fillId="0" borderId="0" xfId="2" applyNumberFormat="1" applyFont="1" applyBorder="1" applyAlignment="1">
      <alignment horizontal="center" vertical="top"/>
    </xf>
    <xf numFmtId="40" fontId="7" fillId="0" borderId="0" xfId="2" applyNumberFormat="1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4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4156667</xdr:colOff>
      <xdr:row>1</xdr:row>
      <xdr:rowOff>59868</xdr:rowOff>
    </xdr:from>
    <xdr:ext cx="1034459" cy="845008"/>
    <xdr:pic>
      <xdr:nvPicPr>
        <xdr:cNvPr id="2" name="4 Imagen" descr="C:\Users\altagracia.santos.TSE\AppData\Local\Microsoft\Windows\Temporary Internet Files\Content.IE5\EFYKI96R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6442" y="307518"/>
          <a:ext cx="1034459" cy="845008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co\DirFin\13-%20INGRESOS-EGRESOS%202022\INGRESOS-%20EGRESOS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  <sheetName val="Julio 2022"/>
      <sheetName val="Agosto 2022"/>
      <sheetName val="Septiembre 2022"/>
      <sheetName val="Octubre 2022"/>
      <sheetName val="Noviembre 2022"/>
      <sheetName val="Diciembre 20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6">
          <cell r="G116">
            <v>231853580.38999999</v>
          </cell>
        </row>
        <row r="125">
          <cell r="F125" t="str">
            <v xml:space="preserve"> Director Financiero</v>
          </cell>
          <cell r="G125"/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9"/>
  <sheetViews>
    <sheetView tabSelected="1" topLeftCell="B1" zoomScale="70" zoomScaleNormal="70" workbookViewId="0">
      <selection activeCell="B8" sqref="B8:G8"/>
    </sheetView>
  </sheetViews>
  <sheetFormatPr baseColWidth="10" defaultRowHeight="15" x14ac:dyDescent="0.25"/>
  <cols>
    <col min="1" max="1" width="0" hidden="1" customWidth="1"/>
    <col min="2" max="2" width="15.140625" customWidth="1"/>
    <col min="3" max="3" width="19" style="63" customWidth="1"/>
    <col min="4" max="4" width="105.28515625" customWidth="1"/>
    <col min="5" max="5" width="22" customWidth="1"/>
    <col min="6" max="6" width="20.7109375" customWidth="1"/>
    <col min="7" max="7" width="22" style="64" customWidth="1"/>
    <col min="8" max="8" width="21" bestFit="1" customWidth="1"/>
  </cols>
  <sheetData>
    <row r="1" spans="1:8" ht="20.100000000000001" customHeight="1" x14ac:dyDescent="0.35">
      <c r="A1" s="1"/>
      <c r="B1" s="2"/>
      <c r="C1" s="3"/>
      <c r="D1" s="2"/>
      <c r="E1" s="2"/>
      <c r="F1" s="2"/>
      <c r="G1" s="4"/>
    </row>
    <row r="2" spans="1:8" ht="20.100000000000001" customHeight="1" x14ac:dyDescent="0.35">
      <c r="A2" s="1"/>
      <c r="B2" s="2"/>
      <c r="C2" s="3"/>
      <c r="D2" s="2"/>
      <c r="E2" s="2"/>
      <c r="F2" s="2"/>
      <c r="G2" s="4"/>
    </row>
    <row r="3" spans="1:8" ht="20.100000000000001" customHeight="1" x14ac:dyDescent="0.35">
      <c r="A3" s="1"/>
      <c r="B3" s="2"/>
      <c r="C3" s="3"/>
      <c r="D3" s="2"/>
      <c r="E3" s="2"/>
      <c r="F3" s="2"/>
      <c r="G3" s="4"/>
    </row>
    <row r="4" spans="1:8" ht="20.100000000000001" customHeight="1" x14ac:dyDescent="0.35">
      <c r="A4" s="1"/>
      <c r="B4" s="2"/>
      <c r="C4" s="3"/>
      <c r="D4" s="2"/>
      <c r="E4" s="2"/>
      <c r="F4" s="2"/>
      <c r="G4" s="4"/>
    </row>
    <row r="5" spans="1:8" ht="20.100000000000001" customHeight="1" x14ac:dyDescent="0.35">
      <c r="A5" s="1"/>
      <c r="B5" s="5"/>
      <c r="C5" s="6"/>
      <c r="D5" s="5"/>
      <c r="E5" s="5"/>
      <c r="F5" s="5"/>
      <c r="G5" s="7"/>
    </row>
    <row r="6" spans="1:8" ht="28.5" customHeight="1" x14ac:dyDescent="0.35">
      <c r="A6" s="1"/>
      <c r="B6" s="70" t="s">
        <v>0</v>
      </c>
      <c r="C6" s="70"/>
      <c r="D6" s="70"/>
      <c r="E6" s="70"/>
      <c r="F6" s="70"/>
      <c r="G6" s="70"/>
    </row>
    <row r="7" spans="1:8" ht="20.100000000000001" customHeight="1" x14ac:dyDescent="0.35">
      <c r="A7" s="1"/>
      <c r="B7" s="73" t="s">
        <v>1</v>
      </c>
      <c r="C7" s="73"/>
      <c r="D7" s="73"/>
      <c r="E7" s="73"/>
      <c r="F7" s="73"/>
      <c r="G7" s="73"/>
    </row>
    <row r="8" spans="1:8" ht="20.100000000000001" customHeight="1" x14ac:dyDescent="0.35">
      <c r="A8" s="1"/>
      <c r="B8" s="71" t="s">
        <v>157</v>
      </c>
      <c r="C8" s="71"/>
      <c r="D8" s="71"/>
      <c r="E8" s="71"/>
      <c r="F8" s="71"/>
      <c r="G8" s="71"/>
    </row>
    <row r="9" spans="1:8" ht="20.100000000000001" customHeight="1" x14ac:dyDescent="0.35">
      <c r="A9" s="1"/>
      <c r="B9" s="68" t="s">
        <v>2</v>
      </c>
      <c r="C9" s="68"/>
      <c r="D9" s="68"/>
      <c r="E9" s="68"/>
      <c r="F9" s="68"/>
      <c r="G9" s="68"/>
    </row>
    <row r="10" spans="1:8" ht="20.100000000000001" customHeight="1" thickBot="1" x14ac:dyDescent="0.4">
      <c r="A10" s="1"/>
      <c r="B10" s="68" t="s">
        <v>3</v>
      </c>
      <c r="C10" s="68"/>
      <c r="D10" s="68"/>
      <c r="E10" s="68"/>
      <c r="F10" s="68"/>
      <c r="G10" s="68"/>
    </row>
    <row r="11" spans="1:8" s="8" customFormat="1" ht="20.100000000000001" customHeight="1" thickBot="1" x14ac:dyDescent="0.35">
      <c r="A11" s="72" t="s">
        <v>4</v>
      </c>
      <c r="B11" s="72"/>
      <c r="C11" s="72"/>
      <c r="D11" s="72"/>
      <c r="E11" s="72"/>
      <c r="F11" s="72"/>
      <c r="G11" s="72"/>
    </row>
    <row r="12" spans="1:8" s="8" customFormat="1" ht="20.100000000000001" customHeight="1" thickBot="1" x14ac:dyDescent="0.35">
      <c r="A12" s="65" t="s">
        <v>5</v>
      </c>
      <c r="B12" s="65"/>
      <c r="C12" s="65"/>
      <c r="D12" s="65"/>
      <c r="E12" s="65"/>
      <c r="F12" s="66"/>
      <c r="G12" s="9">
        <f>+'[1]Noviembre 2022'!G116</f>
        <v>231853580.38999999</v>
      </c>
    </row>
    <row r="13" spans="1:8" s="8" customFormat="1" ht="20.100000000000001" customHeight="1" thickBot="1" x14ac:dyDescent="0.35">
      <c r="A13" s="10" t="s">
        <v>6</v>
      </c>
      <c r="B13" s="10" t="s">
        <v>7</v>
      </c>
      <c r="C13" s="11" t="s">
        <v>8</v>
      </c>
      <c r="D13" s="11" t="s">
        <v>9</v>
      </c>
      <c r="E13" s="11" t="s">
        <v>10</v>
      </c>
      <c r="F13" s="11" t="s">
        <v>11</v>
      </c>
      <c r="G13" s="11" t="s">
        <v>12</v>
      </c>
      <c r="H13" s="12"/>
    </row>
    <row r="14" spans="1:8" s="8" customFormat="1" ht="20.100000000000001" customHeight="1" thickBot="1" x14ac:dyDescent="0.35">
      <c r="A14" s="13">
        <v>1</v>
      </c>
      <c r="B14" s="14">
        <v>44896</v>
      </c>
      <c r="C14" s="15">
        <v>700020462</v>
      </c>
      <c r="D14" s="16" t="s">
        <v>13</v>
      </c>
      <c r="E14" s="17"/>
      <c r="F14" s="18">
        <v>13922</v>
      </c>
      <c r="G14" s="19">
        <f>+G12+F14-E14</f>
        <v>231867502.38999999</v>
      </c>
      <c r="H14" s="20"/>
    </row>
    <row r="15" spans="1:8" s="8" customFormat="1" ht="19.5" customHeight="1" thickBot="1" x14ac:dyDescent="0.35">
      <c r="A15" s="13">
        <f t="shared" ref="A15:A78" si="0">1+A14</f>
        <v>2</v>
      </c>
      <c r="B15" s="14">
        <v>44897</v>
      </c>
      <c r="C15" s="21">
        <v>9867</v>
      </c>
      <c r="D15" s="22" t="s">
        <v>14</v>
      </c>
      <c r="E15" s="23">
        <v>50000</v>
      </c>
      <c r="F15" s="17"/>
      <c r="G15" s="19">
        <f>+G14+F15-E15</f>
        <v>231817502.38999999</v>
      </c>
      <c r="H15" s="20"/>
    </row>
    <row r="16" spans="1:8" s="8" customFormat="1" ht="19.5" customHeight="1" thickBot="1" x14ac:dyDescent="0.35">
      <c r="A16" s="13">
        <f t="shared" si="0"/>
        <v>3</v>
      </c>
      <c r="B16" s="14">
        <v>44900</v>
      </c>
      <c r="C16" s="21">
        <v>9868</v>
      </c>
      <c r="D16" s="22" t="s">
        <v>15</v>
      </c>
      <c r="E16" s="23">
        <v>535539.35</v>
      </c>
      <c r="F16" s="17"/>
      <c r="G16" s="19">
        <f t="shared" ref="G16:G79" si="1">+G15+F16-E16</f>
        <v>231281963.03999999</v>
      </c>
      <c r="H16" s="20"/>
    </row>
    <row r="17" spans="1:8" s="8" customFormat="1" ht="19.5" customHeight="1" thickBot="1" x14ac:dyDescent="0.35">
      <c r="A17" s="13">
        <f t="shared" si="0"/>
        <v>4</v>
      </c>
      <c r="B17" s="14">
        <v>44901</v>
      </c>
      <c r="C17" s="21">
        <v>45240006</v>
      </c>
      <c r="D17" s="22" t="s">
        <v>16</v>
      </c>
      <c r="E17" s="23">
        <v>256771.20000000001</v>
      </c>
      <c r="F17" s="17"/>
      <c r="G17" s="19">
        <f t="shared" si="1"/>
        <v>231025191.84</v>
      </c>
      <c r="H17" s="20"/>
    </row>
    <row r="18" spans="1:8" s="8" customFormat="1" ht="20.25" customHeight="1" thickBot="1" x14ac:dyDescent="0.35">
      <c r="A18" s="13">
        <f t="shared" si="0"/>
        <v>5</v>
      </c>
      <c r="B18" s="14">
        <v>44901</v>
      </c>
      <c r="C18" s="15">
        <v>4524000002</v>
      </c>
      <c r="D18" s="24" t="s">
        <v>17</v>
      </c>
      <c r="E18" s="23">
        <v>50000</v>
      </c>
      <c r="F18" s="17"/>
      <c r="G18" s="19">
        <f t="shared" si="1"/>
        <v>230975191.84</v>
      </c>
      <c r="H18" s="20"/>
    </row>
    <row r="19" spans="1:8" s="8" customFormat="1" ht="19.5" customHeight="1" thickBot="1" x14ac:dyDescent="0.35">
      <c r="A19" s="13">
        <f t="shared" si="0"/>
        <v>6</v>
      </c>
      <c r="B19" s="14">
        <v>44901</v>
      </c>
      <c r="C19" s="15">
        <v>4524000120</v>
      </c>
      <c r="D19" s="25" t="s">
        <v>18</v>
      </c>
      <c r="E19" s="23">
        <v>3394787.82</v>
      </c>
      <c r="F19" s="17"/>
      <c r="G19" s="19">
        <f t="shared" si="1"/>
        <v>227580404.02000001</v>
      </c>
      <c r="H19" s="20"/>
    </row>
    <row r="20" spans="1:8" s="8" customFormat="1" ht="20.100000000000001" customHeight="1" thickBot="1" x14ac:dyDescent="0.35">
      <c r="A20" s="13">
        <f t="shared" si="0"/>
        <v>7</v>
      </c>
      <c r="B20" s="14">
        <v>44901</v>
      </c>
      <c r="C20" s="15">
        <v>4524000013</v>
      </c>
      <c r="D20" s="22" t="s">
        <v>19</v>
      </c>
      <c r="E20" s="23">
        <v>926397.07</v>
      </c>
      <c r="F20" s="17"/>
      <c r="G20" s="19">
        <f t="shared" si="1"/>
        <v>226654006.95000002</v>
      </c>
      <c r="H20" s="20"/>
    </row>
    <row r="21" spans="1:8" s="8" customFormat="1" ht="20.100000000000001" customHeight="1" thickBot="1" x14ac:dyDescent="0.35">
      <c r="A21" s="13">
        <f t="shared" si="0"/>
        <v>8</v>
      </c>
      <c r="B21" s="14">
        <v>44901</v>
      </c>
      <c r="C21" s="15">
        <v>4524000365</v>
      </c>
      <c r="D21" s="22" t="s">
        <v>20</v>
      </c>
      <c r="E21" s="23">
        <v>29084667.039999999</v>
      </c>
      <c r="F21" s="17"/>
      <c r="G21" s="19">
        <f t="shared" si="1"/>
        <v>197569339.91000003</v>
      </c>
      <c r="H21" s="20"/>
    </row>
    <row r="22" spans="1:8" s="8" customFormat="1" ht="20.100000000000001" customHeight="1" thickBot="1" x14ac:dyDescent="0.35">
      <c r="A22" s="13">
        <f t="shared" si="0"/>
        <v>9</v>
      </c>
      <c r="B22" s="14">
        <v>44901</v>
      </c>
      <c r="C22" s="15">
        <v>4524000002</v>
      </c>
      <c r="D22" s="22" t="s">
        <v>21</v>
      </c>
      <c r="E22" s="23">
        <v>14951.54</v>
      </c>
      <c r="F22" s="17"/>
      <c r="G22" s="19">
        <f t="shared" si="1"/>
        <v>197554388.37000003</v>
      </c>
      <c r="H22" s="20"/>
    </row>
    <row r="23" spans="1:8" s="8" customFormat="1" ht="42.75" customHeight="1" thickBot="1" x14ac:dyDescent="0.35">
      <c r="A23" s="13">
        <f t="shared" si="0"/>
        <v>10</v>
      </c>
      <c r="B23" s="26">
        <v>44901</v>
      </c>
      <c r="C23" s="27">
        <v>4524000005</v>
      </c>
      <c r="D23" s="22" t="s">
        <v>22</v>
      </c>
      <c r="E23" s="23">
        <v>8400</v>
      </c>
      <c r="F23" s="17"/>
      <c r="G23" s="19">
        <f t="shared" si="1"/>
        <v>197545988.37000003</v>
      </c>
    </row>
    <row r="24" spans="1:8" s="8" customFormat="1" ht="19.5" customHeight="1" thickBot="1" x14ac:dyDescent="0.35">
      <c r="A24" s="13">
        <f t="shared" si="0"/>
        <v>11</v>
      </c>
      <c r="B24" s="14">
        <v>44901</v>
      </c>
      <c r="C24" s="15">
        <v>4524000010</v>
      </c>
      <c r="D24" s="22" t="s">
        <v>23</v>
      </c>
      <c r="E24" s="23">
        <v>63350</v>
      </c>
      <c r="F24" s="17"/>
      <c r="G24" s="19">
        <f t="shared" si="1"/>
        <v>197482638.37000003</v>
      </c>
    </row>
    <row r="25" spans="1:8" s="8" customFormat="1" ht="20.100000000000001" customHeight="1" thickBot="1" x14ac:dyDescent="0.35">
      <c r="A25" s="13">
        <f t="shared" si="0"/>
        <v>12</v>
      </c>
      <c r="B25" s="14">
        <v>44901</v>
      </c>
      <c r="C25" s="15">
        <v>20547946</v>
      </c>
      <c r="D25" s="22" t="s">
        <v>24</v>
      </c>
      <c r="E25" s="23">
        <v>4655221.57</v>
      </c>
      <c r="F25" s="17"/>
      <c r="G25" s="19">
        <f t="shared" si="1"/>
        <v>192827416.80000004</v>
      </c>
    </row>
    <row r="26" spans="1:8" s="8" customFormat="1" ht="20.100000000000001" customHeight="1" thickBot="1" x14ac:dyDescent="0.35">
      <c r="A26" s="13">
        <f t="shared" si="0"/>
        <v>13</v>
      </c>
      <c r="B26" s="14">
        <v>44901</v>
      </c>
      <c r="C26" s="15">
        <v>70049854</v>
      </c>
      <c r="D26" s="22" t="s">
        <v>25</v>
      </c>
      <c r="E26" s="23">
        <v>23501.59</v>
      </c>
      <c r="F26" s="17"/>
      <c r="G26" s="19">
        <f t="shared" si="1"/>
        <v>192803915.21000004</v>
      </c>
    </row>
    <row r="27" spans="1:8" s="8" customFormat="1" ht="20.100000000000001" customHeight="1" thickBot="1" x14ac:dyDescent="0.35">
      <c r="A27" s="13">
        <f t="shared" si="0"/>
        <v>14</v>
      </c>
      <c r="B27" s="14">
        <v>44901</v>
      </c>
      <c r="C27" s="15">
        <v>70043352</v>
      </c>
      <c r="D27" s="25" t="s">
        <v>26</v>
      </c>
      <c r="E27" s="23">
        <v>171992.6</v>
      </c>
      <c r="F27" s="17"/>
      <c r="G27" s="19">
        <f t="shared" si="1"/>
        <v>192631922.61000004</v>
      </c>
    </row>
    <row r="28" spans="1:8" s="8" customFormat="1" ht="20.100000000000001" customHeight="1" thickBot="1" x14ac:dyDescent="0.35">
      <c r="A28" s="13">
        <f t="shared" si="0"/>
        <v>15</v>
      </c>
      <c r="B28" s="14">
        <v>44901</v>
      </c>
      <c r="C28" s="15">
        <v>70040940</v>
      </c>
      <c r="D28" s="25" t="s">
        <v>26</v>
      </c>
      <c r="E28" s="23">
        <v>69879.520000000004</v>
      </c>
      <c r="F28" s="17"/>
      <c r="G28" s="19">
        <f t="shared" si="1"/>
        <v>192562043.09000003</v>
      </c>
    </row>
    <row r="29" spans="1:8" s="8" customFormat="1" ht="20.100000000000001" customHeight="1" thickBot="1" x14ac:dyDescent="0.35">
      <c r="A29" s="13">
        <f t="shared" si="0"/>
        <v>16</v>
      </c>
      <c r="B29" s="14">
        <v>44901</v>
      </c>
      <c r="C29" s="15">
        <v>70042511</v>
      </c>
      <c r="D29" s="25" t="s">
        <v>26</v>
      </c>
      <c r="E29" s="23">
        <v>1870.3</v>
      </c>
      <c r="F29" s="17"/>
      <c r="G29" s="19">
        <f t="shared" si="1"/>
        <v>192560172.79000002</v>
      </c>
    </row>
    <row r="30" spans="1:8" s="8" customFormat="1" ht="20.100000000000001" customHeight="1" thickBot="1" x14ac:dyDescent="0.35">
      <c r="A30" s="13">
        <f t="shared" si="0"/>
        <v>17</v>
      </c>
      <c r="B30" s="14">
        <v>44901</v>
      </c>
      <c r="C30" s="15">
        <v>70045366</v>
      </c>
      <c r="D30" s="25" t="s">
        <v>27</v>
      </c>
      <c r="E30" s="23">
        <v>18000</v>
      </c>
      <c r="F30" s="17"/>
      <c r="G30" s="19">
        <f t="shared" si="1"/>
        <v>192542172.79000002</v>
      </c>
    </row>
    <row r="31" spans="1:8" s="8" customFormat="1" ht="20.100000000000001" customHeight="1" thickBot="1" x14ac:dyDescent="0.35">
      <c r="A31" s="13">
        <f t="shared" si="0"/>
        <v>18</v>
      </c>
      <c r="B31" s="14">
        <v>44901</v>
      </c>
      <c r="C31" s="15">
        <v>70044571</v>
      </c>
      <c r="D31" s="25" t="s">
        <v>28</v>
      </c>
      <c r="E31" s="23">
        <v>144281.17000000001</v>
      </c>
      <c r="F31" s="17"/>
      <c r="G31" s="19">
        <f t="shared" si="1"/>
        <v>192397891.62000003</v>
      </c>
    </row>
    <row r="32" spans="1:8" s="8" customFormat="1" ht="20.100000000000001" customHeight="1" thickBot="1" x14ac:dyDescent="0.35">
      <c r="A32" s="13">
        <f t="shared" si="0"/>
        <v>19</v>
      </c>
      <c r="B32" s="14">
        <v>44901</v>
      </c>
      <c r="C32" s="15">
        <v>70040069</v>
      </c>
      <c r="D32" s="25" t="s">
        <v>29</v>
      </c>
      <c r="E32" s="23">
        <v>410029.9</v>
      </c>
      <c r="F32" s="17"/>
      <c r="G32" s="19">
        <f t="shared" si="1"/>
        <v>191987861.72000003</v>
      </c>
    </row>
    <row r="33" spans="1:7" s="8" customFormat="1" ht="20.100000000000001" customHeight="1" thickBot="1" x14ac:dyDescent="0.35">
      <c r="A33" s="13">
        <f t="shared" si="0"/>
        <v>20</v>
      </c>
      <c r="B33" s="14">
        <v>44901</v>
      </c>
      <c r="C33" s="15">
        <v>70043405</v>
      </c>
      <c r="D33" s="25" t="s">
        <v>30</v>
      </c>
      <c r="E33" s="23">
        <v>73389.33</v>
      </c>
      <c r="F33" s="17"/>
      <c r="G33" s="19">
        <f t="shared" si="1"/>
        <v>191914472.39000002</v>
      </c>
    </row>
    <row r="34" spans="1:7" s="8" customFormat="1" ht="20.100000000000001" customHeight="1" thickBot="1" x14ac:dyDescent="0.35">
      <c r="A34" s="13">
        <f t="shared" si="0"/>
        <v>21</v>
      </c>
      <c r="B34" s="14">
        <v>44901</v>
      </c>
      <c r="C34" s="15">
        <v>70044984</v>
      </c>
      <c r="D34" s="25" t="s">
        <v>31</v>
      </c>
      <c r="E34" s="23">
        <v>4520</v>
      </c>
      <c r="F34" s="17"/>
      <c r="G34" s="19">
        <f t="shared" si="1"/>
        <v>191909952.39000002</v>
      </c>
    </row>
    <row r="35" spans="1:7" s="8" customFormat="1" ht="20.100000000000001" customHeight="1" thickBot="1" x14ac:dyDescent="0.35">
      <c r="A35" s="13">
        <f t="shared" si="0"/>
        <v>22</v>
      </c>
      <c r="B35" s="14">
        <v>44901</v>
      </c>
      <c r="C35" s="15">
        <v>70040707</v>
      </c>
      <c r="D35" s="25" t="s">
        <v>32</v>
      </c>
      <c r="E35" s="23">
        <v>92605.759999999995</v>
      </c>
      <c r="F35" s="17"/>
      <c r="G35" s="19">
        <f t="shared" si="1"/>
        <v>191817346.63000003</v>
      </c>
    </row>
    <row r="36" spans="1:7" s="8" customFormat="1" ht="20.100000000000001" customHeight="1" thickBot="1" x14ac:dyDescent="0.35">
      <c r="A36" s="13">
        <f t="shared" si="0"/>
        <v>23</v>
      </c>
      <c r="B36" s="14">
        <v>44901</v>
      </c>
      <c r="C36" s="15">
        <v>70043167</v>
      </c>
      <c r="D36" s="25" t="s">
        <v>33</v>
      </c>
      <c r="E36" s="23">
        <v>122231.52</v>
      </c>
      <c r="F36" s="17"/>
      <c r="G36" s="19">
        <f t="shared" si="1"/>
        <v>191695115.11000001</v>
      </c>
    </row>
    <row r="37" spans="1:7" s="8" customFormat="1" ht="20.100000000000001" customHeight="1" thickBot="1" x14ac:dyDescent="0.35">
      <c r="A37" s="13">
        <f t="shared" si="0"/>
        <v>24</v>
      </c>
      <c r="B37" s="14">
        <v>44901</v>
      </c>
      <c r="C37" s="15">
        <v>70045083</v>
      </c>
      <c r="D37" s="25" t="s">
        <v>34</v>
      </c>
      <c r="E37" s="23">
        <v>79100</v>
      </c>
      <c r="F37" s="17"/>
      <c r="G37" s="19">
        <f t="shared" si="1"/>
        <v>191616015.11000001</v>
      </c>
    </row>
    <row r="38" spans="1:7" s="8" customFormat="1" ht="20.100000000000001" customHeight="1" thickBot="1" x14ac:dyDescent="0.35">
      <c r="A38" s="13">
        <f t="shared" si="0"/>
        <v>25</v>
      </c>
      <c r="B38" s="14">
        <v>44902</v>
      </c>
      <c r="C38" s="15">
        <v>70047992</v>
      </c>
      <c r="D38" s="25" t="s">
        <v>35</v>
      </c>
      <c r="E38" s="23">
        <v>1937728</v>
      </c>
      <c r="F38" s="17"/>
      <c r="G38" s="19">
        <f t="shared" si="1"/>
        <v>189678287.11000001</v>
      </c>
    </row>
    <row r="39" spans="1:7" s="8" customFormat="1" ht="20.100000000000001" customHeight="1" thickBot="1" x14ac:dyDescent="0.35">
      <c r="A39" s="13">
        <f t="shared" si="0"/>
        <v>26</v>
      </c>
      <c r="B39" s="14">
        <v>44902</v>
      </c>
      <c r="C39" s="15">
        <v>70043679</v>
      </c>
      <c r="D39" s="25" t="s">
        <v>36</v>
      </c>
      <c r="E39" s="23">
        <v>218538.05</v>
      </c>
      <c r="F39" s="17"/>
      <c r="G39" s="19">
        <f t="shared" si="1"/>
        <v>189459749.06</v>
      </c>
    </row>
    <row r="40" spans="1:7" s="8" customFormat="1" ht="20.100000000000001" customHeight="1" thickBot="1" x14ac:dyDescent="0.35">
      <c r="A40" s="13">
        <f t="shared" si="0"/>
        <v>27</v>
      </c>
      <c r="B40" s="14">
        <v>44902</v>
      </c>
      <c r="C40" s="15">
        <v>70042329</v>
      </c>
      <c r="D40" s="25" t="s">
        <v>37</v>
      </c>
      <c r="E40" s="23">
        <v>345837.48</v>
      </c>
      <c r="F40" s="17"/>
      <c r="G40" s="19">
        <f t="shared" si="1"/>
        <v>189113911.58000001</v>
      </c>
    </row>
    <row r="41" spans="1:7" s="33" customFormat="1" ht="20.100000000000001" customHeight="1" thickBot="1" x14ac:dyDescent="0.35">
      <c r="A41" s="28">
        <f t="shared" si="0"/>
        <v>28</v>
      </c>
      <c r="B41" s="29">
        <v>44902</v>
      </c>
      <c r="C41" s="30">
        <v>70047175</v>
      </c>
      <c r="D41" s="31" t="s">
        <v>38</v>
      </c>
      <c r="E41" s="23">
        <v>783429</v>
      </c>
      <c r="F41" s="32"/>
      <c r="G41" s="19">
        <f t="shared" si="1"/>
        <v>188330482.58000001</v>
      </c>
    </row>
    <row r="42" spans="1:7" s="8" customFormat="1" ht="20.100000000000001" customHeight="1" thickBot="1" x14ac:dyDescent="0.35">
      <c r="A42" s="13">
        <f t="shared" si="0"/>
        <v>29</v>
      </c>
      <c r="B42" s="14">
        <v>44902</v>
      </c>
      <c r="C42" s="15">
        <v>70049796</v>
      </c>
      <c r="D42" s="25" t="s">
        <v>39</v>
      </c>
      <c r="E42" s="23">
        <v>55465.15</v>
      </c>
      <c r="F42" s="17"/>
      <c r="G42" s="19">
        <f t="shared" si="1"/>
        <v>188275017.43000001</v>
      </c>
    </row>
    <row r="43" spans="1:7" s="8" customFormat="1" ht="20.100000000000001" customHeight="1" thickBot="1" x14ac:dyDescent="0.35">
      <c r="A43" s="13">
        <f t="shared" si="0"/>
        <v>30</v>
      </c>
      <c r="B43" s="14">
        <v>44902</v>
      </c>
      <c r="C43" s="15">
        <v>70048483</v>
      </c>
      <c r="D43" s="25" t="s">
        <v>40</v>
      </c>
      <c r="E43" s="23">
        <v>156844</v>
      </c>
      <c r="F43" s="17"/>
      <c r="G43" s="19">
        <f t="shared" si="1"/>
        <v>188118173.43000001</v>
      </c>
    </row>
    <row r="44" spans="1:7" s="8" customFormat="1" ht="20.100000000000001" customHeight="1" thickBot="1" x14ac:dyDescent="0.35">
      <c r="A44" s="13">
        <f t="shared" si="0"/>
        <v>31</v>
      </c>
      <c r="B44" s="14">
        <v>44902</v>
      </c>
      <c r="C44" s="15">
        <v>70048841</v>
      </c>
      <c r="D44" s="25" t="s">
        <v>41</v>
      </c>
      <c r="E44" s="23">
        <v>41448.5</v>
      </c>
      <c r="F44" s="17"/>
      <c r="G44" s="19">
        <f t="shared" si="1"/>
        <v>188076724.93000001</v>
      </c>
    </row>
    <row r="45" spans="1:7" s="8" customFormat="1" ht="20.100000000000001" customHeight="1" thickBot="1" x14ac:dyDescent="0.35">
      <c r="A45" s="13">
        <f t="shared" si="0"/>
        <v>32</v>
      </c>
      <c r="B45" s="14">
        <v>44902</v>
      </c>
      <c r="C45" s="15">
        <v>70041689</v>
      </c>
      <c r="D45" s="25" t="s">
        <v>42</v>
      </c>
      <c r="E45" s="23">
        <v>31583.5</v>
      </c>
      <c r="F45" s="17"/>
      <c r="G45" s="19">
        <f t="shared" si="1"/>
        <v>188045141.43000001</v>
      </c>
    </row>
    <row r="46" spans="1:7" s="8" customFormat="1" ht="20.100000000000001" customHeight="1" thickBot="1" x14ac:dyDescent="0.35">
      <c r="A46" s="13">
        <f t="shared" si="0"/>
        <v>33</v>
      </c>
      <c r="B46" s="14">
        <v>44902</v>
      </c>
      <c r="C46" s="15">
        <v>70048895</v>
      </c>
      <c r="D46" s="25" t="s">
        <v>43</v>
      </c>
      <c r="E46" s="23">
        <v>262821.28000000003</v>
      </c>
      <c r="F46" s="17"/>
      <c r="G46" s="19">
        <f t="shared" si="1"/>
        <v>187782320.15000001</v>
      </c>
    </row>
    <row r="47" spans="1:7" s="8" customFormat="1" ht="20.100000000000001" customHeight="1" thickBot="1" x14ac:dyDescent="0.35">
      <c r="A47" s="13">
        <f t="shared" si="0"/>
        <v>34</v>
      </c>
      <c r="B47" s="14">
        <v>44902</v>
      </c>
      <c r="C47" s="15">
        <v>410130091</v>
      </c>
      <c r="D47" s="24" t="s">
        <v>44</v>
      </c>
      <c r="E47" s="23">
        <v>94237.99</v>
      </c>
      <c r="F47" s="17"/>
      <c r="G47" s="19">
        <f t="shared" si="1"/>
        <v>187688082.16</v>
      </c>
    </row>
    <row r="48" spans="1:7" s="8" customFormat="1" ht="20.100000000000001" customHeight="1" thickBot="1" x14ac:dyDescent="0.35">
      <c r="A48" s="13">
        <f t="shared" si="0"/>
        <v>35</v>
      </c>
      <c r="B48" s="14">
        <v>44903</v>
      </c>
      <c r="C48" s="15">
        <v>951180011</v>
      </c>
      <c r="D48" s="25" t="s">
        <v>45</v>
      </c>
      <c r="E48" s="23">
        <v>195463.45</v>
      </c>
      <c r="F48" s="17"/>
      <c r="G48" s="19">
        <f t="shared" si="1"/>
        <v>187492618.71000001</v>
      </c>
    </row>
    <row r="49" spans="1:7" s="8" customFormat="1" ht="20.100000000000001" customHeight="1" thickBot="1" x14ac:dyDescent="0.35">
      <c r="A49" s="13">
        <f t="shared" si="0"/>
        <v>36</v>
      </c>
      <c r="B49" s="14">
        <v>44903</v>
      </c>
      <c r="C49" s="15">
        <v>1026720252</v>
      </c>
      <c r="D49" s="25" t="s">
        <v>46</v>
      </c>
      <c r="E49" s="32"/>
      <c r="F49" s="18">
        <v>10562.56</v>
      </c>
      <c r="G49" s="19">
        <f t="shared" si="1"/>
        <v>187503181.27000001</v>
      </c>
    </row>
    <row r="50" spans="1:7" s="8" customFormat="1" ht="42.75" customHeight="1" thickBot="1" x14ac:dyDescent="0.35">
      <c r="A50" s="13">
        <f t="shared" si="0"/>
        <v>37</v>
      </c>
      <c r="B50" s="14">
        <v>44904</v>
      </c>
      <c r="C50" s="15">
        <v>4524000007</v>
      </c>
      <c r="D50" s="22" t="s">
        <v>47</v>
      </c>
      <c r="E50" s="23">
        <v>18850</v>
      </c>
      <c r="F50" s="17"/>
      <c r="G50" s="19">
        <f t="shared" si="1"/>
        <v>187484331.27000001</v>
      </c>
    </row>
    <row r="51" spans="1:7" s="8" customFormat="1" ht="20.100000000000001" customHeight="1" thickBot="1" x14ac:dyDescent="0.35">
      <c r="A51" s="13">
        <f t="shared" si="0"/>
        <v>38</v>
      </c>
      <c r="B51" s="14">
        <v>44904</v>
      </c>
      <c r="C51" s="15">
        <v>45240000085</v>
      </c>
      <c r="D51" s="25" t="s">
        <v>48</v>
      </c>
      <c r="E51" s="32"/>
      <c r="F51" s="18">
        <v>3950431.02</v>
      </c>
      <c r="G51" s="19">
        <f t="shared" si="1"/>
        <v>191434762.29000002</v>
      </c>
    </row>
    <row r="52" spans="1:7" s="8" customFormat="1" ht="20.100000000000001" customHeight="1" thickBot="1" x14ac:dyDescent="0.35">
      <c r="A52" s="13">
        <f t="shared" si="0"/>
        <v>39</v>
      </c>
      <c r="B52" s="14">
        <v>44904</v>
      </c>
      <c r="C52" s="15">
        <v>15440080173</v>
      </c>
      <c r="D52" s="25" t="s">
        <v>49</v>
      </c>
      <c r="E52" s="23">
        <v>201.38</v>
      </c>
      <c r="F52" s="17"/>
      <c r="G52" s="19">
        <f t="shared" si="1"/>
        <v>191434560.91000003</v>
      </c>
    </row>
    <row r="53" spans="1:7" s="8" customFormat="1" ht="20.100000000000001" customHeight="1" thickBot="1" x14ac:dyDescent="0.35">
      <c r="A53" s="13">
        <f t="shared" si="0"/>
        <v>40</v>
      </c>
      <c r="B53" s="14">
        <v>44904</v>
      </c>
      <c r="C53" s="15">
        <v>16011070088</v>
      </c>
      <c r="D53" s="25" t="s">
        <v>50</v>
      </c>
      <c r="E53" s="23">
        <v>21101.17</v>
      </c>
      <c r="F53" s="17"/>
      <c r="G53" s="19">
        <f t="shared" si="1"/>
        <v>191413459.74000004</v>
      </c>
    </row>
    <row r="54" spans="1:7" s="8" customFormat="1" ht="20.100000000000001" customHeight="1" thickBot="1" x14ac:dyDescent="0.35">
      <c r="A54" s="13">
        <f t="shared" si="0"/>
        <v>41</v>
      </c>
      <c r="B54" s="14">
        <v>44904</v>
      </c>
      <c r="C54" s="15">
        <v>45240001632</v>
      </c>
      <c r="D54" s="25" t="s">
        <v>51</v>
      </c>
      <c r="E54" s="32"/>
      <c r="F54" s="18">
        <v>71206505.180000007</v>
      </c>
      <c r="G54" s="19">
        <f t="shared" si="1"/>
        <v>262619964.92000005</v>
      </c>
    </row>
    <row r="55" spans="1:7" s="8" customFormat="1" ht="20.100000000000001" customHeight="1" thickBot="1" x14ac:dyDescent="0.35">
      <c r="A55" s="13">
        <f t="shared" si="0"/>
        <v>42</v>
      </c>
      <c r="B55" s="14">
        <v>44904</v>
      </c>
      <c r="C55" s="15">
        <v>9869</v>
      </c>
      <c r="D55" s="25" t="s">
        <v>52</v>
      </c>
      <c r="E55" s="23">
        <v>370488.23</v>
      </c>
      <c r="F55" s="17"/>
      <c r="G55" s="19">
        <f t="shared" si="1"/>
        <v>262249476.69000006</v>
      </c>
    </row>
    <row r="56" spans="1:7" s="8" customFormat="1" ht="20.100000000000001" customHeight="1" thickBot="1" x14ac:dyDescent="0.35">
      <c r="A56" s="13">
        <f t="shared" si="0"/>
        <v>43</v>
      </c>
      <c r="B56" s="14">
        <v>44904</v>
      </c>
      <c r="C56" s="15">
        <v>9870</v>
      </c>
      <c r="D56" s="25" t="s">
        <v>53</v>
      </c>
      <c r="E56" s="23">
        <v>205173.77</v>
      </c>
      <c r="F56" s="17"/>
      <c r="G56" s="19">
        <f t="shared" si="1"/>
        <v>262044302.92000005</v>
      </c>
    </row>
    <row r="57" spans="1:7" s="8" customFormat="1" ht="20.100000000000001" customHeight="1" thickBot="1" x14ac:dyDescent="0.35">
      <c r="A57" s="13">
        <f t="shared" si="0"/>
        <v>44</v>
      </c>
      <c r="B57" s="14">
        <v>44908</v>
      </c>
      <c r="C57" s="15">
        <v>9871</v>
      </c>
      <c r="D57" s="25" t="s">
        <v>54</v>
      </c>
      <c r="E57" s="23">
        <v>129520</v>
      </c>
      <c r="F57" s="17"/>
      <c r="G57" s="19">
        <f t="shared" si="1"/>
        <v>261914782.92000005</v>
      </c>
    </row>
    <row r="58" spans="1:7" s="8" customFormat="1" ht="20.100000000000001" customHeight="1" thickBot="1" x14ac:dyDescent="0.35">
      <c r="A58" s="13">
        <f t="shared" si="0"/>
        <v>45</v>
      </c>
      <c r="B58" s="14">
        <v>44908</v>
      </c>
      <c r="C58" s="15">
        <v>9872</v>
      </c>
      <c r="D58" s="25" t="s">
        <v>55</v>
      </c>
      <c r="E58" s="34">
        <v>0</v>
      </c>
      <c r="F58" s="17"/>
      <c r="G58" s="19">
        <f t="shared" si="1"/>
        <v>261914782.92000005</v>
      </c>
    </row>
    <row r="59" spans="1:7" s="8" customFormat="1" ht="20.100000000000001" customHeight="1" thickBot="1" x14ac:dyDescent="0.35">
      <c r="A59" s="13">
        <f t="shared" si="0"/>
        <v>46</v>
      </c>
      <c r="B59" s="14">
        <v>44908</v>
      </c>
      <c r="C59" s="15">
        <v>9873</v>
      </c>
      <c r="D59" s="25" t="s">
        <v>56</v>
      </c>
      <c r="E59" s="23">
        <v>682811.78</v>
      </c>
      <c r="F59" s="17"/>
      <c r="G59" s="19">
        <f t="shared" si="1"/>
        <v>261231971.14000005</v>
      </c>
    </row>
    <row r="60" spans="1:7" s="8" customFormat="1" ht="20.100000000000001" customHeight="1" thickBot="1" x14ac:dyDescent="0.35">
      <c r="A60" s="13">
        <f t="shared" si="0"/>
        <v>47</v>
      </c>
      <c r="B60" s="14">
        <v>44908</v>
      </c>
      <c r="C60" s="15">
        <v>70046975</v>
      </c>
      <c r="D60" s="25" t="s">
        <v>57</v>
      </c>
      <c r="E60" s="23">
        <v>1140000</v>
      </c>
      <c r="F60" s="17"/>
      <c r="G60" s="19">
        <f t="shared" si="1"/>
        <v>260091971.14000005</v>
      </c>
    </row>
    <row r="61" spans="1:7" s="8" customFormat="1" ht="20.100000000000001" customHeight="1" thickBot="1" x14ac:dyDescent="0.35">
      <c r="A61" s="13">
        <f t="shared" si="0"/>
        <v>48</v>
      </c>
      <c r="B61" s="14">
        <v>44908</v>
      </c>
      <c r="C61" s="15">
        <v>70049227</v>
      </c>
      <c r="D61" s="25" t="s">
        <v>58</v>
      </c>
      <c r="E61" s="23">
        <v>604975.56000000006</v>
      </c>
      <c r="F61" s="17"/>
      <c r="G61" s="19">
        <f t="shared" si="1"/>
        <v>259486995.58000004</v>
      </c>
    </row>
    <row r="62" spans="1:7" s="8" customFormat="1" ht="20.100000000000001" customHeight="1" thickBot="1" x14ac:dyDescent="0.35">
      <c r="A62" s="13">
        <f t="shared" si="0"/>
        <v>49</v>
      </c>
      <c r="B62" s="14">
        <v>44908</v>
      </c>
      <c r="C62" s="15">
        <v>70049154</v>
      </c>
      <c r="D62" s="25" t="s">
        <v>59</v>
      </c>
      <c r="E62" s="23">
        <v>167127</v>
      </c>
      <c r="F62" s="17"/>
      <c r="G62" s="19">
        <f t="shared" si="1"/>
        <v>259319868.58000004</v>
      </c>
    </row>
    <row r="63" spans="1:7" s="8" customFormat="1" ht="20.100000000000001" customHeight="1" thickBot="1" x14ac:dyDescent="0.35">
      <c r="A63" s="13">
        <f t="shared" si="0"/>
        <v>50</v>
      </c>
      <c r="B63" s="14">
        <v>44908</v>
      </c>
      <c r="C63" s="15">
        <v>70045427</v>
      </c>
      <c r="D63" s="25" t="s">
        <v>60</v>
      </c>
      <c r="E63" s="23">
        <v>36000</v>
      </c>
      <c r="F63" s="17"/>
      <c r="G63" s="19">
        <f t="shared" si="1"/>
        <v>259283868.58000004</v>
      </c>
    </row>
    <row r="64" spans="1:7" s="8" customFormat="1" ht="20.100000000000001" customHeight="1" thickBot="1" x14ac:dyDescent="0.35">
      <c r="A64" s="13">
        <f t="shared" si="0"/>
        <v>51</v>
      </c>
      <c r="B64" s="14">
        <v>44908</v>
      </c>
      <c r="C64" s="15">
        <v>70046734</v>
      </c>
      <c r="D64" s="25" t="s">
        <v>61</v>
      </c>
      <c r="E64" s="23">
        <v>42375</v>
      </c>
      <c r="F64" s="17"/>
      <c r="G64" s="19">
        <f t="shared" si="1"/>
        <v>259241493.58000004</v>
      </c>
    </row>
    <row r="65" spans="1:7" s="8" customFormat="1" ht="20.100000000000001" customHeight="1" thickBot="1" x14ac:dyDescent="0.35">
      <c r="A65" s="13">
        <f t="shared" si="0"/>
        <v>52</v>
      </c>
      <c r="B65" s="14">
        <v>44908</v>
      </c>
      <c r="C65" s="15">
        <v>70042063</v>
      </c>
      <c r="D65" s="25" t="s">
        <v>62</v>
      </c>
      <c r="E65" s="23">
        <v>31419.14</v>
      </c>
      <c r="F65" s="17"/>
      <c r="G65" s="19">
        <f t="shared" si="1"/>
        <v>259210074.44000006</v>
      </c>
    </row>
    <row r="66" spans="1:7" s="8" customFormat="1" ht="20.100000000000001" customHeight="1" thickBot="1" x14ac:dyDescent="0.35">
      <c r="A66" s="13">
        <f t="shared" si="0"/>
        <v>53</v>
      </c>
      <c r="B66" s="14">
        <v>44908</v>
      </c>
      <c r="C66" s="15">
        <v>70041844</v>
      </c>
      <c r="D66" s="25" t="s">
        <v>62</v>
      </c>
      <c r="E66" s="23">
        <v>185894.79</v>
      </c>
      <c r="F66" s="17"/>
      <c r="G66" s="19">
        <f t="shared" si="1"/>
        <v>259024179.65000007</v>
      </c>
    </row>
    <row r="67" spans="1:7" s="8" customFormat="1" ht="20.100000000000001" customHeight="1" thickBot="1" x14ac:dyDescent="0.35">
      <c r="A67" s="13">
        <f t="shared" si="0"/>
        <v>54</v>
      </c>
      <c r="B67" s="14">
        <v>44908</v>
      </c>
      <c r="C67" s="15">
        <v>70048779</v>
      </c>
      <c r="D67" s="25" t="s">
        <v>62</v>
      </c>
      <c r="E67" s="23">
        <v>213548.96</v>
      </c>
      <c r="F67" s="17"/>
      <c r="G67" s="19">
        <f t="shared" si="1"/>
        <v>258810630.69000006</v>
      </c>
    </row>
    <row r="68" spans="1:7" s="8" customFormat="1" ht="42.75" customHeight="1" thickBot="1" x14ac:dyDescent="0.35">
      <c r="A68" s="13">
        <f t="shared" si="0"/>
        <v>55</v>
      </c>
      <c r="B68" s="14">
        <v>44908</v>
      </c>
      <c r="C68" s="15">
        <v>45240066</v>
      </c>
      <c r="D68" s="22" t="s">
        <v>63</v>
      </c>
      <c r="E68" s="23">
        <v>150000</v>
      </c>
      <c r="F68" s="17"/>
      <c r="G68" s="19">
        <f t="shared" si="1"/>
        <v>258660630.69000006</v>
      </c>
    </row>
    <row r="69" spans="1:7" s="8" customFormat="1" ht="19.5" customHeight="1" thickBot="1" x14ac:dyDescent="0.35">
      <c r="A69" s="13">
        <f t="shared" si="0"/>
        <v>56</v>
      </c>
      <c r="B69" s="14">
        <v>44908</v>
      </c>
      <c r="C69" s="15">
        <v>163610933</v>
      </c>
      <c r="D69" s="25" t="s">
        <v>64</v>
      </c>
      <c r="E69" s="23">
        <v>111000</v>
      </c>
      <c r="F69" s="17"/>
      <c r="G69" s="19">
        <f t="shared" si="1"/>
        <v>258549630.69000006</v>
      </c>
    </row>
    <row r="70" spans="1:7" s="8" customFormat="1" ht="20.100000000000001" customHeight="1" thickBot="1" x14ac:dyDescent="0.35">
      <c r="A70" s="13">
        <f t="shared" si="0"/>
        <v>57</v>
      </c>
      <c r="B70" s="14">
        <v>44910</v>
      </c>
      <c r="C70" s="15">
        <v>9874</v>
      </c>
      <c r="D70" s="25" t="s">
        <v>65</v>
      </c>
      <c r="E70" s="23">
        <v>50000</v>
      </c>
      <c r="F70" s="17"/>
      <c r="G70" s="19">
        <f t="shared" si="1"/>
        <v>258499630.69000006</v>
      </c>
    </row>
    <row r="71" spans="1:7" s="8" customFormat="1" ht="20.100000000000001" customHeight="1" thickBot="1" x14ac:dyDescent="0.35">
      <c r="A71" s="13">
        <f t="shared" si="0"/>
        <v>58</v>
      </c>
      <c r="B71" s="14">
        <v>44910</v>
      </c>
      <c r="C71" s="15">
        <v>9875</v>
      </c>
      <c r="D71" s="25" t="s">
        <v>66</v>
      </c>
      <c r="E71" s="23">
        <v>220000</v>
      </c>
      <c r="F71" s="17"/>
      <c r="G71" s="19">
        <f t="shared" si="1"/>
        <v>258279630.69000006</v>
      </c>
    </row>
    <row r="72" spans="1:7" s="8" customFormat="1" ht="20.100000000000001" customHeight="1" thickBot="1" x14ac:dyDescent="0.35">
      <c r="A72" s="13">
        <f t="shared" si="0"/>
        <v>59</v>
      </c>
      <c r="B72" s="14">
        <v>44910</v>
      </c>
      <c r="C72" s="15">
        <v>70048230</v>
      </c>
      <c r="D72" s="25" t="s">
        <v>67</v>
      </c>
      <c r="E72" s="23">
        <v>40352.74</v>
      </c>
      <c r="F72" s="17"/>
      <c r="G72" s="19">
        <f t="shared" si="1"/>
        <v>258239277.95000005</v>
      </c>
    </row>
    <row r="73" spans="1:7" s="8" customFormat="1" ht="20.100000000000001" customHeight="1" thickBot="1" x14ac:dyDescent="0.35">
      <c r="A73" s="13">
        <f t="shared" si="0"/>
        <v>60</v>
      </c>
      <c r="B73" s="14">
        <v>44910</v>
      </c>
      <c r="C73" s="15">
        <v>70049173</v>
      </c>
      <c r="D73" s="25" t="s">
        <v>68</v>
      </c>
      <c r="E73" s="23">
        <v>436404.76</v>
      </c>
      <c r="F73" s="17"/>
      <c r="G73" s="19">
        <f t="shared" si="1"/>
        <v>257802873.19000006</v>
      </c>
    </row>
    <row r="74" spans="1:7" s="8" customFormat="1" ht="20.100000000000001" customHeight="1" thickBot="1" x14ac:dyDescent="0.35">
      <c r="A74" s="13">
        <f t="shared" si="0"/>
        <v>61</v>
      </c>
      <c r="B74" s="14">
        <v>44910</v>
      </c>
      <c r="C74" s="15">
        <v>70046325</v>
      </c>
      <c r="D74" s="25" t="s">
        <v>69</v>
      </c>
      <c r="E74" s="23">
        <v>512151.6</v>
      </c>
      <c r="F74" s="17"/>
      <c r="G74" s="19">
        <f t="shared" si="1"/>
        <v>257290721.59000006</v>
      </c>
    </row>
    <row r="75" spans="1:7" s="8" customFormat="1" ht="20.100000000000001" customHeight="1" thickBot="1" x14ac:dyDescent="0.35">
      <c r="A75" s="13">
        <f t="shared" si="0"/>
        <v>62</v>
      </c>
      <c r="B75" s="14">
        <v>44910</v>
      </c>
      <c r="C75" s="15">
        <v>70048443</v>
      </c>
      <c r="D75" s="25" t="s">
        <v>70</v>
      </c>
      <c r="E75" s="23">
        <v>129336.98</v>
      </c>
      <c r="F75" s="17"/>
      <c r="G75" s="19">
        <f t="shared" si="1"/>
        <v>257161384.61000007</v>
      </c>
    </row>
    <row r="76" spans="1:7" s="8" customFormat="1" ht="20.100000000000001" customHeight="1" thickBot="1" x14ac:dyDescent="0.35">
      <c r="A76" s="13">
        <f t="shared" si="0"/>
        <v>63</v>
      </c>
      <c r="B76" s="14">
        <v>44910</v>
      </c>
      <c r="C76" s="15">
        <v>70043893</v>
      </c>
      <c r="D76" s="25" t="s">
        <v>71</v>
      </c>
      <c r="E76" s="23">
        <v>69825</v>
      </c>
      <c r="F76" s="17"/>
      <c r="G76" s="19">
        <f t="shared" si="1"/>
        <v>257091559.61000007</v>
      </c>
    </row>
    <row r="77" spans="1:7" s="8" customFormat="1" ht="20.100000000000001" customHeight="1" thickBot="1" x14ac:dyDescent="0.35">
      <c r="A77" s="13">
        <f t="shared" si="0"/>
        <v>64</v>
      </c>
      <c r="B77" s="14">
        <v>44910</v>
      </c>
      <c r="C77" s="15">
        <v>70048418</v>
      </c>
      <c r="D77" s="25" t="s">
        <v>72</v>
      </c>
      <c r="E77" s="23">
        <v>20000</v>
      </c>
      <c r="F77" s="17"/>
      <c r="G77" s="19">
        <f t="shared" si="1"/>
        <v>257071559.61000007</v>
      </c>
    </row>
    <row r="78" spans="1:7" s="8" customFormat="1" ht="20.100000000000001" customHeight="1" thickBot="1" x14ac:dyDescent="0.35">
      <c r="A78" s="13">
        <f t="shared" si="0"/>
        <v>65</v>
      </c>
      <c r="B78" s="14">
        <v>44910</v>
      </c>
      <c r="C78" s="15">
        <v>70044582</v>
      </c>
      <c r="D78" s="25" t="s">
        <v>73</v>
      </c>
      <c r="E78" s="23">
        <v>127322.75</v>
      </c>
      <c r="F78" s="17"/>
      <c r="G78" s="19">
        <f t="shared" si="1"/>
        <v>256944236.86000007</v>
      </c>
    </row>
    <row r="79" spans="1:7" s="8" customFormat="1" ht="20.100000000000001" customHeight="1" thickBot="1" x14ac:dyDescent="0.35">
      <c r="A79" s="13">
        <f t="shared" ref="A79:A142" si="2">1+A78</f>
        <v>66</v>
      </c>
      <c r="B79" s="14">
        <v>44910</v>
      </c>
      <c r="C79" s="15">
        <v>70040543</v>
      </c>
      <c r="D79" s="25" t="s">
        <v>74</v>
      </c>
      <c r="E79" s="23">
        <v>12600</v>
      </c>
      <c r="F79" s="17"/>
      <c r="G79" s="19">
        <f t="shared" si="1"/>
        <v>256931636.86000007</v>
      </c>
    </row>
    <row r="80" spans="1:7" s="8" customFormat="1" ht="20.100000000000001" customHeight="1" thickBot="1" x14ac:dyDescent="0.35">
      <c r="A80" s="13">
        <f t="shared" si="2"/>
        <v>67</v>
      </c>
      <c r="B80" s="14" t="s">
        <v>75</v>
      </c>
      <c r="C80" s="15">
        <v>9876</v>
      </c>
      <c r="D80" s="25" t="s">
        <v>76</v>
      </c>
      <c r="E80" s="23">
        <v>134831.07999999999</v>
      </c>
      <c r="F80" s="17"/>
      <c r="G80" s="19">
        <f t="shared" ref="G80:G143" si="3">+G79+F80-E80</f>
        <v>256796805.78000006</v>
      </c>
    </row>
    <row r="81" spans="1:7" s="8" customFormat="1" ht="20.100000000000001" customHeight="1" thickBot="1" x14ac:dyDescent="0.35">
      <c r="A81" s="13">
        <f t="shared" si="2"/>
        <v>68</v>
      </c>
      <c r="B81" s="14">
        <v>44911</v>
      </c>
      <c r="C81" s="15">
        <v>70047684</v>
      </c>
      <c r="D81" s="25" t="s">
        <v>77</v>
      </c>
      <c r="E81" s="23">
        <v>18404.240000000002</v>
      </c>
      <c r="F81" s="17"/>
      <c r="G81" s="19">
        <f t="shared" si="3"/>
        <v>256778401.54000005</v>
      </c>
    </row>
    <row r="82" spans="1:7" s="8" customFormat="1" ht="20.100000000000001" customHeight="1" thickBot="1" x14ac:dyDescent="0.35">
      <c r="A82" s="13">
        <f t="shared" si="2"/>
        <v>69</v>
      </c>
      <c r="B82" s="14">
        <v>44911</v>
      </c>
      <c r="C82" s="15">
        <v>70041917</v>
      </c>
      <c r="D82" s="25" t="s">
        <v>77</v>
      </c>
      <c r="E82" s="23">
        <v>33844.559999999998</v>
      </c>
      <c r="F82" s="17"/>
      <c r="G82" s="19">
        <f t="shared" si="3"/>
        <v>256744556.98000005</v>
      </c>
    </row>
    <row r="83" spans="1:7" s="8" customFormat="1" ht="20.100000000000001" customHeight="1" thickBot="1" x14ac:dyDescent="0.35">
      <c r="A83" s="13">
        <f t="shared" si="2"/>
        <v>70</v>
      </c>
      <c r="B83" s="14">
        <v>44911</v>
      </c>
      <c r="C83" s="15">
        <v>70043932</v>
      </c>
      <c r="D83" s="25" t="s">
        <v>78</v>
      </c>
      <c r="E83" s="23">
        <v>1800998.5</v>
      </c>
      <c r="F83" s="17"/>
      <c r="G83" s="19">
        <f t="shared" si="3"/>
        <v>254943558.48000005</v>
      </c>
    </row>
    <row r="84" spans="1:7" s="8" customFormat="1" ht="20.100000000000001" customHeight="1" thickBot="1" x14ac:dyDescent="0.35">
      <c r="A84" s="13">
        <f t="shared" si="2"/>
        <v>71</v>
      </c>
      <c r="B84" s="14">
        <v>44911</v>
      </c>
      <c r="C84" s="15">
        <v>70047496</v>
      </c>
      <c r="D84" s="25" t="s">
        <v>79</v>
      </c>
      <c r="E84" s="23">
        <v>4456872.75</v>
      </c>
      <c r="F84" s="17"/>
      <c r="G84" s="19">
        <f t="shared" si="3"/>
        <v>250486685.73000005</v>
      </c>
    </row>
    <row r="85" spans="1:7" s="8" customFormat="1" ht="20.100000000000001" customHeight="1" thickBot="1" x14ac:dyDescent="0.35">
      <c r="A85" s="13">
        <f t="shared" si="2"/>
        <v>72</v>
      </c>
      <c r="B85" s="14">
        <v>44911</v>
      </c>
      <c r="C85" s="15">
        <v>70046428</v>
      </c>
      <c r="D85" s="25" t="s">
        <v>80</v>
      </c>
      <c r="E85" s="23">
        <v>152550</v>
      </c>
      <c r="F85" s="17"/>
      <c r="G85" s="19">
        <f t="shared" si="3"/>
        <v>250334135.73000005</v>
      </c>
    </row>
    <row r="86" spans="1:7" s="8" customFormat="1" ht="20.100000000000001" customHeight="1" thickBot="1" x14ac:dyDescent="0.35">
      <c r="A86" s="13">
        <f t="shared" si="2"/>
        <v>73</v>
      </c>
      <c r="B86" s="14">
        <v>44911</v>
      </c>
      <c r="C86" s="15">
        <v>70040062</v>
      </c>
      <c r="D86" s="25" t="s">
        <v>81</v>
      </c>
      <c r="E86" s="23">
        <v>102626.6</v>
      </c>
      <c r="F86" s="17"/>
      <c r="G86" s="19">
        <f t="shared" si="3"/>
        <v>250231509.13000005</v>
      </c>
    </row>
    <row r="87" spans="1:7" s="8" customFormat="1" ht="20.100000000000001" customHeight="1" thickBot="1" x14ac:dyDescent="0.35">
      <c r="A87" s="13">
        <f t="shared" si="2"/>
        <v>74</v>
      </c>
      <c r="B87" s="14">
        <v>44911</v>
      </c>
      <c r="C87" s="15">
        <v>70040485</v>
      </c>
      <c r="D87" s="25" t="s">
        <v>82</v>
      </c>
      <c r="E87" s="23">
        <v>22374</v>
      </c>
      <c r="F87" s="17"/>
      <c r="G87" s="19">
        <f t="shared" si="3"/>
        <v>250209135.13000005</v>
      </c>
    </row>
    <row r="88" spans="1:7" s="8" customFormat="1" ht="20.100000000000001" customHeight="1" thickBot="1" x14ac:dyDescent="0.35">
      <c r="A88" s="13">
        <f t="shared" si="2"/>
        <v>75</v>
      </c>
      <c r="B88" s="14">
        <v>44911</v>
      </c>
      <c r="C88" s="15">
        <v>70045806</v>
      </c>
      <c r="D88" s="25" t="s">
        <v>83</v>
      </c>
      <c r="E88" s="23">
        <v>79891</v>
      </c>
      <c r="F88" s="17"/>
      <c r="G88" s="19">
        <f t="shared" si="3"/>
        <v>250129244.13000005</v>
      </c>
    </row>
    <row r="89" spans="1:7" s="8" customFormat="1" ht="20.100000000000001" customHeight="1" thickBot="1" x14ac:dyDescent="0.35">
      <c r="A89" s="13">
        <f t="shared" si="2"/>
        <v>76</v>
      </c>
      <c r="B89" s="14">
        <v>44911</v>
      </c>
      <c r="C89" s="15">
        <v>452440259</v>
      </c>
      <c r="D89" s="25" t="s">
        <v>84</v>
      </c>
      <c r="E89" s="32"/>
      <c r="F89" s="17">
        <v>22374</v>
      </c>
      <c r="G89" s="19">
        <f t="shared" si="3"/>
        <v>250151618.13000005</v>
      </c>
    </row>
    <row r="90" spans="1:7" s="8" customFormat="1" ht="20.100000000000001" customHeight="1" thickBot="1" x14ac:dyDescent="0.35">
      <c r="A90" s="13">
        <f t="shared" si="2"/>
        <v>77</v>
      </c>
      <c r="B90" s="14">
        <v>44911</v>
      </c>
      <c r="C90" s="15">
        <v>452400221</v>
      </c>
      <c r="D90" s="25" t="s">
        <v>85</v>
      </c>
      <c r="E90" s="32"/>
      <c r="F90" s="17">
        <v>33.56</v>
      </c>
      <c r="G90" s="19">
        <f t="shared" si="3"/>
        <v>250151651.69000006</v>
      </c>
    </row>
    <row r="91" spans="1:7" s="8" customFormat="1" ht="20.100000000000001" customHeight="1" thickBot="1" x14ac:dyDescent="0.35">
      <c r="A91" s="13">
        <f t="shared" si="2"/>
        <v>78</v>
      </c>
      <c r="B91" s="14">
        <v>44915</v>
      </c>
      <c r="C91" s="15">
        <v>4524000119</v>
      </c>
      <c r="D91" s="25" t="s">
        <v>86</v>
      </c>
      <c r="E91" s="23">
        <v>3556049.08</v>
      </c>
      <c r="F91" s="17"/>
      <c r="G91" s="19">
        <f t="shared" si="3"/>
        <v>246595602.61000004</v>
      </c>
    </row>
    <row r="92" spans="1:7" s="8" customFormat="1" ht="20.100000000000001" customHeight="1" thickBot="1" x14ac:dyDescent="0.35">
      <c r="A92" s="13">
        <f t="shared" si="2"/>
        <v>79</v>
      </c>
      <c r="B92" s="14">
        <v>44915</v>
      </c>
      <c r="C92" s="15">
        <v>4521000006</v>
      </c>
      <c r="D92" s="25" t="s">
        <v>87</v>
      </c>
      <c r="E92" s="23">
        <v>256771.20000000001</v>
      </c>
      <c r="F92" s="17"/>
      <c r="G92" s="19">
        <f t="shared" si="3"/>
        <v>246338831.41000006</v>
      </c>
    </row>
    <row r="93" spans="1:7" s="8" customFormat="1" ht="20.100000000000001" customHeight="1" thickBot="1" x14ac:dyDescent="0.35">
      <c r="A93" s="13">
        <f t="shared" si="2"/>
        <v>80</v>
      </c>
      <c r="B93" s="14">
        <v>44915</v>
      </c>
      <c r="C93" s="15">
        <v>4521000002</v>
      </c>
      <c r="D93" s="25" t="s">
        <v>88</v>
      </c>
      <c r="E93" s="23">
        <v>45000</v>
      </c>
      <c r="F93" s="17"/>
      <c r="G93" s="19">
        <f t="shared" si="3"/>
        <v>246293831.41000006</v>
      </c>
    </row>
    <row r="94" spans="1:7" s="8" customFormat="1" ht="20.100000000000001" customHeight="1" thickBot="1" x14ac:dyDescent="0.35">
      <c r="A94" s="13">
        <f t="shared" si="2"/>
        <v>81</v>
      </c>
      <c r="B94" s="14">
        <v>44915</v>
      </c>
      <c r="C94" s="15">
        <v>4521000023</v>
      </c>
      <c r="D94" s="25" t="s">
        <v>89</v>
      </c>
      <c r="E94" s="23">
        <v>67000</v>
      </c>
      <c r="F94" s="17"/>
      <c r="G94" s="19">
        <f t="shared" si="3"/>
        <v>246226831.41000006</v>
      </c>
    </row>
    <row r="95" spans="1:7" s="8" customFormat="1" ht="20.100000000000001" customHeight="1" thickBot="1" x14ac:dyDescent="0.35">
      <c r="A95" s="13">
        <f t="shared" si="2"/>
        <v>82</v>
      </c>
      <c r="B95" s="14">
        <v>44915</v>
      </c>
      <c r="C95" s="15">
        <v>70768386</v>
      </c>
      <c r="D95" s="25" t="s">
        <v>90</v>
      </c>
      <c r="E95" s="32"/>
      <c r="F95" s="17">
        <v>546.83000000000004</v>
      </c>
      <c r="G95" s="19">
        <f t="shared" si="3"/>
        <v>246227378.24000007</v>
      </c>
    </row>
    <row r="96" spans="1:7" s="8" customFormat="1" ht="20.100000000000001" customHeight="1" thickBot="1" x14ac:dyDescent="0.35">
      <c r="A96" s="13">
        <f t="shared" si="2"/>
        <v>83</v>
      </c>
      <c r="B96" s="14">
        <v>44915</v>
      </c>
      <c r="C96" s="15">
        <v>4521000368</v>
      </c>
      <c r="D96" s="25" t="s">
        <v>91</v>
      </c>
      <c r="E96" s="23">
        <v>26522367.050000001</v>
      </c>
      <c r="F96" s="17"/>
      <c r="G96" s="19">
        <f t="shared" si="3"/>
        <v>219705011.19000006</v>
      </c>
    </row>
    <row r="97" spans="1:8" s="8" customFormat="1" ht="20.100000000000001" customHeight="1" thickBot="1" x14ac:dyDescent="0.35">
      <c r="A97" s="13">
        <f t="shared" si="2"/>
        <v>84</v>
      </c>
      <c r="B97" s="14">
        <v>44916</v>
      </c>
      <c r="C97" s="15">
        <v>70768931</v>
      </c>
      <c r="D97" s="25" t="s">
        <v>92</v>
      </c>
      <c r="E97" s="32"/>
      <c r="F97" s="17">
        <v>10857.27</v>
      </c>
      <c r="G97" s="19">
        <f t="shared" si="3"/>
        <v>219715868.46000007</v>
      </c>
      <c r="H97" s="20"/>
    </row>
    <row r="98" spans="1:8" s="8" customFormat="1" ht="20.100000000000001" customHeight="1" thickBot="1" x14ac:dyDescent="0.35">
      <c r="A98" s="13">
        <f t="shared" si="2"/>
        <v>85</v>
      </c>
      <c r="B98" s="14">
        <v>44916</v>
      </c>
      <c r="C98" s="15">
        <v>9877</v>
      </c>
      <c r="D98" s="25" t="s">
        <v>93</v>
      </c>
      <c r="E98" s="23">
        <v>138060</v>
      </c>
      <c r="F98" s="17"/>
      <c r="G98" s="19">
        <f t="shared" si="3"/>
        <v>219577808.46000007</v>
      </c>
      <c r="H98" s="20"/>
    </row>
    <row r="99" spans="1:8" s="8" customFormat="1" ht="20.100000000000001" customHeight="1" thickBot="1" x14ac:dyDescent="0.35">
      <c r="A99" s="13">
        <f t="shared" si="2"/>
        <v>86</v>
      </c>
      <c r="B99" s="14">
        <v>44916</v>
      </c>
      <c r="C99" s="15">
        <v>452400005</v>
      </c>
      <c r="D99" s="25" t="s">
        <v>94</v>
      </c>
      <c r="E99" s="23">
        <v>11399.1</v>
      </c>
      <c r="F99" s="23"/>
      <c r="G99" s="19">
        <f t="shared" si="3"/>
        <v>219566409.36000007</v>
      </c>
      <c r="H99" s="20"/>
    </row>
    <row r="100" spans="1:8" s="8" customFormat="1" ht="20.100000000000001" customHeight="1" thickBot="1" x14ac:dyDescent="0.35">
      <c r="A100" s="13">
        <f t="shared" si="2"/>
        <v>87</v>
      </c>
      <c r="B100" s="14">
        <v>44916</v>
      </c>
      <c r="C100" s="15">
        <v>70045234</v>
      </c>
      <c r="D100" s="25" t="s">
        <v>95</v>
      </c>
      <c r="E100" s="23">
        <v>22374</v>
      </c>
      <c r="F100" s="23"/>
      <c r="G100" s="19">
        <f t="shared" si="3"/>
        <v>219544035.36000007</v>
      </c>
    </row>
    <row r="101" spans="1:8" s="8" customFormat="1" ht="20.100000000000001" customHeight="1" thickBot="1" x14ac:dyDescent="0.35">
      <c r="A101" s="13">
        <f t="shared" si="2"/>
        <v>88</v>
      </c>
      <c r="B101" s="14">
        <v>44916</v>
      </c>
      <c r="C101" s="15">
        <v>70047300</v>
      </c>
      <c r="D101" s="25" t="s">
        <v>96</v>
      </c>
      <c r="E101" s="23">
        <v>2920750.96</v>
      </c>
      <c r="F101" s="17"/>
      <c r="G101" s="19">
        <f t="shared" si="3"/>
        <v>216623284.40000007</v>
      </c>
    </row>
    <row r="102" spans="1:8" s="8" customFormat="1" ht="20.100000000000001" customHeight="1" thickBot="1" x14ac:dyDescent="0.35">
      <c r="A102" s="13">
        <f t="shared" si="2"/>
        <v>89</v>
      </c>
      <c r="B102" s="14">
        <v>44916</v>
      </c>
      <c r="C102" s="15">
        <v>70048303</v>
      </c>
      <c r="D102" s="25" t="s">
        <v>97</v>
      </c>
      <c r="E102" s="23">
        <v>47500</v>
      </c>
      <c r="F102" s="17"/>
      <c r="G102" s="19">
        <f t="shared" si="3"/>
        <v>216575784.40000007</v>
      </c>
    </row>
    <row r="103" spans="1:8" s="8" customFormat="1" ht="20.100000000000001" customHeight="1" thickBot="1" x14ac:dyDescent="0.35">
      <c r="A103" s="13">
        <f t="shared" si="2"/>
        <v>90</v>
      </c>
      <c r="B103" s="14">
        <v>44916</v>
      </c>
      <c r="C103" s="15">
        <v>70043866</v>
      </c>
      <c r="D103" s="25" t="s">
        <v>98</v>
      </c>
      <c r="E103" s="23">
        <v>77742.5</v>
      </c>
      <c r="F103" s="17"/>
      <c r="G103" s="19">
        <f t="shared" si="3"/>
        <v>216498041.90000007</v>
      </c>
    </row>
    <row r="104" spans="1:8" s="8" customFormat="1" ht="20.100000000000001" customHeight="1" thickBot="1" x14ac:dyDescent="0.35">
      <c r="A104" s="13">
        <f t="shared" si="2"/>
        <v>91</v>
      </c>
      <c r="B104" s="14">
        <v>44916</v>
      </c>
      <c r="C104" s="15">
        <v>70040613</v>
      </c>
      <c r="D104" s="25" t="s">
        <v>99</v>
      </c>
      <c r="E104" s="23">
        <v>168404.55</v>
      </c>
      <c r="F104" s="17"/>
      <c r="G104" s="19">
        <f t="shared" si="3"/>
        <v>216329637.35000005</v>
      </c>
    </row>
    <row r="105" spans="1:8" s="8" customFormat="1" ht="20.100000000000001" customHeight="1" thickBot="1" x14ac:dyDescent="0.35">
      <c r="A105" s="13">
        <f t="shared" si="2"/>
        <v>92</v>
      </c>
      <c r="B105" s="14">
        <v>44916</v>
      </c>
      <c r="C105" s="15">
        <v>70047454</v>
      </c>
      <c r="D105" s="25" t="s">
        <v>100</v>
      </c>
      <c r="E105" s="23">
        <v>476215.9</v>
      </c>
      <c r="F105" s="17"/>
      <c r="G105" s="19">
        <f t="shared" si="3"/>
        <v>215853421.45000005</v>
      </c>
    </row>
    <row r="106" spans="1:8" s="8" customFormat="1" ht="20.100000000000001" customHeight="1" thickBot="1" x14ac:dyDescent="0.35">
      <c r="A106" s="13">
        <f t="shared" si="2"/>
        <v>93</v>
      </c>
      <c r="B106" s="14">
        <v>44916</v>
      </c>
      <c r="C106" s="15">
        <v>70042985</v>
      </c>
      <c r="D106" s="25" t="s">
        <v>101</v>
      </c>
      <c r="E106" s="23">
        <v>22600</v>
      </c>
      <c r="F106" s="17"/>
      <c r="G106" s="19">
        <f t="shared" si="3"/>
        <v>215830821.45000005</v>
      </c>
    </row>
    <row r="107" spans="1:8" s="8" customFormat="1" ht="20.100000000000001" customHeight="1" thickBot="1" x14ac:dyDescent="0.35">
      <c r="A107" s="13">
        <f t="shared" si="2"/>
        <v>94</v>
      </c>
      <c r="B107" s="14">
        <v>44916</v>
      </c>
      <c r="C107" s="15">
        <v>70045960</v>
      </c>
      <c r="D107" s="25" t="s">
        <v>102</v>
      </c>
      <c r="E107" s="23">
        <v>23501.59</v>
      </c>
      <c r="F107" s="17"/>
      <c r="G107" s="19">
        <f t="shared" si="3"/>
        <v>215807319.86000004</v>
      </c>
    </row>
    <row r="108" spans="1:8" s="8" customFormat="1" ht="20.100000000000001" customHeight="1" thickBot="1" x14ac:dyDescent="0.35">
      <c r="A108" s="13">
        <f t="shared" si="2"/>
        <v>95</v>
      </c>
      <c r="B108" s="14">
        <v>44916</v>
      </c>
      <c r="C108" s="15">
        <v>70047763</v>
      </c>
      <c r="D108" s="25" t="s">
        <v>103</v>
      </c>
      <c r="E108" s="23">
        <v>28092.93</v>
      </c>
      <c r="F108" s="17"/>
      <c r="G108" s="19">
        <f t="shared" si="3"/>
        <v>215779226.93000004</v>
      </c>
    </row>
    <row r="109" spans="1:8" s="8" customFormat="1" ht="20.100000000000001" customHeight="1" thickBot="1" x14ac:dyDescent="0.35">
      <c r="A109" s="13">
        <f t="shared" si="2"/>
        <v>96</v>
      </c>
      <c r="B109" s="14">
        <v>44916</v>
      </c>
      <c r="C109" s="15">
        <v>70049234</v>
      </c>
      <c r="D109" s="25" t="s">
        <v>104</v>
      </c>
      <c r="E109" s="23">
        <v>90000</v>
      </c>
      <c r="F109" s="17"/>
      <c r="G109" s="19">
        <f t="shared" si="3"/>
        <v>215689226.93000004</v>
      </c>
    </row>
    <row r="110" spans="1:8" s="8" customFormat="1" ht="20.100000000000001" customHeight="1" thickBot="1" x14ac:dyDescent="0.35">
      <c r="A110" s="13">
        <f t="shared" si="2"/>
        <v>97</v>
      </c>
      <c r="B110" s="14">
        <v>44916</v>
      </c>
      <c r="C110" s="15">
        <v>70048618</v>
      </c>
      <c r="D110" s="25" t="s">
        <v>105</v>
      </c>
      <c r="E110" s="23">
        <v>156900.5</v>
      </c>
      <c r="F110" s="23"/>
      <c r="G110" s="19">
        <f t="shared" si="3"/>
        <v>215532326.43000004</v>
      </c>
    </row>
    <row r="111" spans="1:8" s="8" customFormat="1" ht="20.100000000000001" customHeight="1" thickBot="1" x14ac:dyDescent="0.35">
      <c r="A111" s="13">
        <f t="shared" si="2"/>
        <v>98</v>
      </c>
      <c r="B111" s="14">
        <v>44917</v>
      </c>
      <c r="C111" s="15">
        <v>452420549</v>
      </c>
      <c r="D111" s="25" t="s">
        <v>106</v>
      </c>
      <c r="E111" s="23"/>
      <c r="F111" s="23">
        <v>156900.5</v>
      </c>
      <c r="G111" s="19">
        <f t="shared" si="3"/>
        <v>215689226.93000004</v>
      </c>
    </row>
    <row r="112" spans="1:8" s="8" customFormat="1" ht="20.100000000000001" customHeight="1" thickBot="1" x14ac:dyDescent="0.35">
      <c r="A112" s="13">
        <f t="shared" si="2"/>
        <v>99</v>
      </c>
      <c r="B112" s="14">
        <v>44917</v>
      </c>
      <c r="C112" s="15">
        <v>452400474</v>
      </c>
      <c r="D112" s="25" t="s">
        <v>107</v>
      </c>
      <c r="E112" s="32"/>
      <c r="F112" s="18">
        <v>235.35</v>
      </c>
      <c r="G112" s="19">
        <f t="shared" si="3"/>
        <v>215689462.28000003</v>
      </c>
    </row>
    <row r="113" spans="1:46" s="35" customFormat="1" ht="20.100000000000001" customHeight="1" thickBot="1" x14ac:dyDescent="0.35">
      <c r="A113" s="28">
        <f t="shared" si="2"/>
        <v>100</v>
      </c>
      <c r="B113" s="14">
        <v>44923</v>
      </c>
      <c r="C113" s="15">
        <v>9862</v>
      </c>
      <c r="D113" s="25" t="s">
        <v>108</v>
      </c>
      <c r="E113" s="17"/>
      <c r="F113" s="18">
        <v>8668</v>
      </c>
      <c r="G113" s="19">
        <f t="shared" si="3"/>
        <v>215698130.28000003</v>
      </c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  <c r="AQ113" s="33"/>
      <c r="AR113" s="33"/>
      <c r="AS113" s="33"/>
      <c r="AT113" s="33"/>
    </row>
    <row r="114" spans="1:46" s="35" customFormat="1" ht="20.100000000000001" customHeight="1" thickBot="1" x14ac:dyDescent="0.35">
      <c r="A114" s="28">
        <f t="shared" si="2"/>
        <v>101</v>
      </c>
      <c r="B114" s="14">
        <v>44923</v>
      </c>
      <c r="C114" s="15">
        <v>9877</v>
      </c>
      <c r="D114" s="25" t="s">
        <v>108</v>
      </c>
      <c r="E114" s="17"/>
      <c r="F114" s="18">
        <v>60</v>
      </c>
      <c r="G114" s="19">
        <f t="shared" si="3"/>
        <v>215698190.28000003</v>
      </c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  <c r="AQ114" s="33"/>
      <c r="AR114" s="33"/>
      <c r="AS114" s="33"/>
      <c r="AT114" s="33"/>
    </row>
    <row r="115" spans="1:46" s="35" customFormat="1" ht="20.100000000000001" customHeight="1" thickBot="1" x14ac:dyDescent="0.35">
      <c r="A115" s="28">
        <f t="shared" si="2"/>
        <v>102</v>
      </c>
      <c r="B115" s="14">
        <v>44923</v>
      </c>
      <c r="C115" s="15">
        <v>9874</v>
      </c>
      <c r="D115" s="25" t="s">
        <v>108</v>
      </c>
      <c r="E115" s="17"/>
      <c r="F115" s="18">
        <v>31795</v>
      </c>
      <c r="G115" s="19">
        <f t="shared" si="3"/>
        <v>215729985.28000003</v>
      </c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  <c r="AQ115" s="33"/>
      <c r="AR115" s="33"/>
      <c r="AS115" s="33"/>
      <c r="AT115" s="33"/>
    </row>
    <row r="116" spans="1:46" s="35" customFormat="1" ht="20.100000000000001" customHeight="1" thickBot="1" x14ac:dyDescent="0.35">
      <c r="A116" s="28">
        <f t="shared" si="2"/>
        <v>103</v>
      </c>
      <c r="B116" s="14">
        <v>44923</v>
      </c>
      <c r="C116" s="15">
        <v>9867</v>
      </c>
      <c r="D116" s="25" t="s">
        <v>108</v>
      </c>
      <c r="E116" s="17"/>
      <c r="F116" s="18">
        <v>11496.53</v>
      </c>
      <c r="G116" s="19">
        <f t="shared" si="3"/>
        <v>215741481.81000003</v>
      </c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  <c r="AQ116" s="33"/>
      <c r="AR116" s="33"/>
      <c r="AS116" s="33"/>
      <c r="AT116" s="33"/>
    </row>
    <row r="117" spans="1:46" s="8" customFormat="1" ht="20.100000000000001" customHeight="1" thickBot="1" x14ac:dyDescent="0.35">
      <c r="A117" s="13">
        <f t="shared" si="2"/>
        <v>104</v>
      </c>
      <c r="B117" s="14">
        <v>44923</v>
      </c>
      <c r="C117" s="15">
        <v>452400002</v>
      </c>
      <c r="D117" s="25" t="s">
        <v>109</v>
      </c>
      <c r="E117" s="23">
        <v>14951.54</v>
      </c>
      <c r="F117" s="17"/>
      <c r="G117" s="19">
        <f t="shared" si="3"/>
        <v>215726530.27000004</v>
      </c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  <c r="AQ117" s="33"/>
      <c r="AR117" s="33"/>
      <c r="AS117" s="33"/>
      <c r="AT117" s="33"/>
    </row>
    <row r="118" spans="1:46" s="8" customFormat="1" ht="39" customHeight="1" thickBot="1" x14ac:dyDescent="0.35">
      <c r="A118" s="13">
        <f t="shared" si="2"/>
        <v>105</v>
      </c>
      <c r="B118" s="26">
        <v>44923</v>
      </c>
      <c r="C118" s="27">
        <v>45240002</v>
      </c>
      <c r="D118" s="22" t="s">
        <v>110</v>
      </c>
      <c r="E118" s="36">
        <v>6540.73</v>
      </c>
      <c r="F118" s="37"/>
      <c r="G118" s="38">
        <f t="shared" si="3"/>
        <v>215719989.54000005</v>
      </c>
    </row>
    <row r="119" spans="1:46" s="8" customFormat="1" ht="20.100000000000001" customHeight="1" thickBot="1" x14ac:dyDescent="0.35">
      <c r="A119" s="13">
        <f t="shared" si="2"/>
        <v>106</v>
      </c>
      <c r="B119" s="14">
        <v>44923</v>
      </c>
      <c r="C119" s="15">
        <v>45240117</v>
      </c>
      <c r="D119" s="25" t="s">
        <v>111</v>
      </c>
      <c r="E119" s="23">
        <v>1109276.95</v>
      </c>
      <c r="F119" s="17"/>
      <c r="G119" s="19">
        <f t="shared" si="3"/>
        <v>214610712.59000006</v>
      </c>
    </row>
    <row r="120" spans="1:46" s="8" customFormat="1" ht="46.5" customHeight="1" thickBot="1" x14ac:dyDescent="0.35">
      <c r="A120" s="13">
        <f t="shared" si="2"/>
        <v>107</v>
      </c>
      <c r="B120" s="26">
        <v>44923</v>
      </c>
      <c r="C120" s="27">
        <v>45240002</v>
      </c>
      <c r="D120" s="39" t="s">
        <v>112</v>
      </c>
      <c r="E120" s="36">
        <v>5450.61</v>
      </c>
      <c r="F120" s="37"/>
      <c r="G120" s="38">
        <f t="shared" si="3"/>
        <v>214605261.98000005</v>
      </c>
    </row>
    <row r="121" spans="1:46" ht="19.5" thickBot="1" x14ac:dyDescent="0.35">
      <c r="A121" s="13">
        <f t="shared" si="2"/>
        <v>108</v>
      </c>
      <c r="B121" s="14">
        <v>44923</v>
      </c>
      <c r="C121" s="15">
        <v>45240013</v>
      </c>
      <c r="D121" s="25" t="s">
        <v>113</v>
      </c>
      <c r="E121" s="23">
        <v>774446.79</v>
      </c>
      <c r="F121" s="17"/>
      <c r="G121" s="19">
        <f t="shared" si="3"/>
        <v>213830815.19000006</v>
      </c>
    </row>
    <row r="122" spans="1:46" ht="19.5" thickBot="1" x14ac:dyDescent="0.35">
      <c r="A122" s="13">
        <f t="shared" si="2"/>
        <v>109</v>
      </c>
      <c r="B122" s="14">
        <v>44923</v>
      </c>
      <c r="C122" s="15">
        <v>70044270</v>
      </c>
      <c r="D122" s="25" t="s">
        <v>114</v>
      </c>
      <c r="E122" s="23">
        <v>401438.91</v>
      </c>
      <c r="F122" s="17"/>
      <c r="G122" s="19">
        <f t="shared" si="3"/>
        <v>213429376.28000006</v>
      </c>
    </row>
    <row r="123" spans="1:46" ht="19.5" thickBot="1" x14ac:dyDescent="0.35">
      <c r="A123" s="13">
        <f t="shared" si="2"/>
        <v>110</v>
      </c>
      <c r="B123" s="14">
        <v>44923</v>
      </c>
      <c r="C123" s="40">
        <v>70045149</v>
      </c>
      <c r="D123" s="25" t="s">
        <v>115</v>
      </c>
      <c r="E123" s="23">
        <v>25980.47</v>
      </c>
      <c r="F123" s="17"/>
      <c r="G123" s="19">
        <f t="shared" si="3"/>
        <v>213403395.81000006</v>
      </c>
    </row>
    <row r="124" spans="1:46" ht="19.5" thickBot="1" x14ac:dyDescent="0.35">
      <c r="A124" s="13">
        <f t="shared" si="2"/>
        <v>111</v>
      </c>
      <c r="B124" s="14">
        <v>44923</v>
      </c>
      <c r="C124" s="15">
        <v>70046440</v>
      </c>
      <c r="D124" s="25" t="s">
        <v>116</v>
      </c>
      <c r="E124" s="23">
        <v>65237.919999999998</v>
      </c>
      <c r="F124" s="17"/>
      <c r="G124" s="19">
        <f t="shared" si="3"/>
        <v>213338157.89000008</v>
      </c>
    </row>
    <row r="125" spans="1:46" ht="19.5" thickBot="1" x14ac:dyDescent="0.35">
      <c r="A125" s="13">
        <f t="shared" si="2"/>
        <v>112</v>
      </c>
      <c r="B125" s="14">
        <v>44923</v>
      </c>
      <c r="C125" s="15">
        <v>70049577</v>
      </c>
      <c r="D125" s="25" t="s">
        <v>117</v>
      </c>
      <c r="E125" s="23">
        <v>445773.11</v>
      </c>
      <c r="F125" s="17"/>
      <c r="G125" s="19">
        <f t="shared" si="3"/>
        <v>212892384.78000006</v>
      </c>
    </row>
    <row r="126" spans="1:46" ht="19.5" thickBot="1" x14ac:dyDescent="0.35">
      <c r="A126" s="13">
        <f t="shared" si="2"/>
        <v>113</v>
      </c>
      <c r="B126" s="14">
        <v>44923</v>
      </c>
      <c r="C126" s="15">
        <v>70046893</v>
      </c>
      <c r="D126" s="25" t="s">
        <v>118</v>
      </c>
      <c r="E126" s="23">
        <v>484145.97</v>
      </c>
      <c r="F126" s="17"/>
      <c r="G126" s="19">
        <f t="shared" si="3"/>
        <v>212408238.81000006</v>
      </c>
    </row>
    <row r="127" spans="1:46" ht="19.5" thickBot="1" x14ac:dyDescent="0.35">
      <c r="A127" s="13">
        <f t="shared" si="2"/>
        <v>114</v>
      </c>
      <c r="B127" s="14">
        <v>44923</v>
      </c>
      <c r="C127" s="15">
        <v>70045163</v>
      </c>
      <c r="D127" s="25" t="s">
        <v>119</v>
      </c>
      <c r="E127" s="23">
        <v>49238.95</v>
      </c>
      <c r="F127" s="17"/>
      <c r="G127" s="19">
        <f t="shared" si="3"/>
        <v>212358999.86000007</v>
      </c>
    </row>
    <row r="128" spans="1:46" ht="19.5" thickBot="1" x14ac:dyDescent="0.35">
      <c r="A128" s="13">
        <f t="shared" si="2"/>
        <v>115</v>
      </c>
      <c r="B128" s="14">
        <v>44923</v>
      </c>
      <c r="C128" s="15">
        <v>70044433</v>
      </c>
      <c r="D128" s="25" t="s">
        <v>120</v>
      </c>
      <c r="E128" s="23">
        <v>6331131.3799999999</v>
      </c>
      <c r="F128" s="17"/>
      <c r="G128" s="19">
        <f t="shared" si="3"/>
        <v>206027868.48000008</v>
      </c>
    </row>
    <row r="129" spans="1:8" ht="19.5" thickBot="1" x14ac:dyDescent="0.35">
      <c r="A129" s="13">
        <f t="shared" si="2"/>
        <v>116</v>
      </c>
      <c r="B129" s="14">
        <v>44923</v>
      </c>
      <c r="C129" s="15">
        <v>70047494</v>
      </c>
      <c r="D129" s="25" t="s">
        <v>121</v>
      </c>
      <c r="E129" s="23">
        <v>1732403.76</v>
      </c>
      <c r="F129" s="17"/>
      <c r="G129" s="19">
        <f t="shared" si="3"/>
        <v>204295464.72000009</v>
      </c>
    </row>
    <row r="130" spans="1:8" ht="19.5" thickBot="1" x14ac:dyDescent="0.35">
      <c r="A130" s="13">
        <f t="shared" si="2"/>
        <v>117</v>
      </c>
      <c r="B130" s="14">
        <v>44923</v>
      </c>
      <c r="C130" s="15">
        <v>70046076</v>
      </c>
      <c r="D130" s="25" t="s">
        <v>122</v>
      </c>
      <c r="E130" s="23">
        <v>200000</v>
      </c>
      <c r="F130" s="17"/>
      <c r="G130" s="19">
        <f t="shared" si="3"/>
        <v>204095464.72000009</v>
      </c>
    </row>
    <row r="131" spans="1:8" ht="19.5" thickBot="1" x14ac:dyDescent="0.35">
      <c r="A131" s="13">
        <f t="shared" si="2"/>
        <v>118</v>
      </c>
      <c r="B131" s="14">
        <v>44923</v>
      </c>
      <c r="C131" s="15">
        <v>70045673</v>
      </c>
      <c r="D131" s="25" t="s">
        <v>123</v>
      </c>
      <c r="E131" s="23">
        <v>135000</v>
      </c>
      <c r="F131" s="17"/>
      <c r="G131" s="19">
        <f t="shared" si="3"/>
        <v>203960464.72000009</v>
      </c>
    </row>
    <row r="132" spans="1:8" ht="19.5" thickBot="1" x14ac:dyDescent="0.35">
      <c r="A132" s="13">
        <f t="shared" si="2"/>
        <v>119</v>
      </c>
      <c r="B132" s="14">
        <v>44923</v>
      </c>
      <c r="C132" s="15">
        <v>70045592</v>
      </c>
      <c r="D132" s="25" t="s">
        <v>124</v>
      </c>
      <c r="E132" s="23">
        <v>9040</v>
      </c>
      <c r="F132" s="17"/>
      <c r="G132" s="19">
        <f t="shared" si="3"/>
        <v>203951424.72000009</v>
      </c>
      <c r="H132" s="41"/>
    </row>
    <row r="133" spans="1:8" ht="19.5" thickBot="1" x14ac:dyDescent="0.35">
      <c r="A133" s="13">
        <f t="shared" si="2"/>
        <v>120</v>
      </c>
      <c r="B133" s="14">
        <v>44923</v>
      </c>
      <c r="C133" s="15">
        <v>70046502</v>
      </c>
      <c r="D133" s="25" t="s">
        <v>125</v>
      </c>
      <c r="E133" s="23">
        <v>12500</v>
      </c>
      <c r="F133" s="17"/>
      <c r="G133" s="19">
        <f t="shared" si="3"/>
        <v>203938924.72000009</v>
      </c>
    </row>
    <row r="134" spans="1:8" ht="19.5" thickBot="1" x14ac:dyDescent="0.35">
      <c r="A134" s="13">
        <f t="shared" si="2"/>
        <v>121</v>
      </c>
      <c r="B134" s="14">
        <v>44923</v>
      </c>
      <c r="C134" s="15">
        <v>70043657</v>
      </c>
      <c r="D134" s="25" t="s">
        <v>126</v>
      </c>
      <c r="E134" s="23">
        <v>59626.71</v>
      </c>
      <c r="F134" s="17"/>
      <c r="G134" s="19">
        <f t="shared" si="3"/>
        <v>203879298.01000008</v>
      </c>
    </row>
    <row r="135" spans="1:8" ht="19.5" thickBot="1" x14ac:dyDescent="0.35">
      <c r="A135" s="13">
        <f t="shared" si="2"/>
        <v>122</v>
      </c>
      <c r="B135" s="14">
        <v>44923</v>
      </c>
      <c r="C135" s="15">
        <v>70040168</v>
      </c>
      <c r="D135" s="25" t="s">
        <v>127</v>
      </c>
      <c r="E135" s="23">
        <v>67800</v>
      </c>
      <c r="F135" s="17"/>
      <c r="G135" s="19">
        <f t="shared" si="3"/>
        <v>203811498.01000008</v>
      </c>
    </row>
    <row r="136" spans="1:8" ht="19.5" thickBot="1" x14ac:dyDescent="0.35">
      <c r="A136" s="13">
        <f t="shared" si="2"/>
        <v>123</v>
      </c>
      <c r="B136" s="14">
        <v>44923</v>
      </c>
      <c r="C136" s="15">
        <v>70048877</v>
      </c>
      <c r="D136" s="25" t="s">
        <v>128</v>
      </c>
      <c r="E136" s="23">
        <v>19549</v>
      </c>
      <c r="F136" s="17"/>
      <c r="G136" s="19">
        <f t="shared" si="3"/>
        <v>203791949.01000008</v>
      </c>
    </row>
    <row r="137" spans="1:8" ht="19.5" thickBot="1" x14ac:dyDescent="0.35">
      <c r="A137" s="13">
        <f t="shared" si="2"/>
        <v>124</v>
      </c>
      <c r="B137" s="14">
        <v>44923</v>
      </c>
      <c r="C137" s="15">
        <v>70046839</v>
      </c>
      <c r="D137" s="25" t="s">
        <v>129</v>
      </c>
      <c r="E137" s="23">
        <v>45000</v>
      </c>
      <c r="F137" s="17"/>
      <c r="G137" s="19">
        <f t="shared" si="3"/>
        <v>203746949.01000008</v>
      </c>
    </row>
    <row r="138" spans="1:8" ht="19.5" thickBot="1" x14ac:dyDescent="0.35">
      <c r="A138" s="13">
        <f t="shared" si="2"/>
        <v>125</v>
      </c>
      <c r="B138" s="14">
        <v>44923</v>
      </c>
      <c r="C138" s="15">
        <v>70040623</v>
      </c>
      <c r="D138" s="25" t="s">
        <v>130</v>
      </c>
      <c r="E138" s="23">
        <v>8100</v>
      </c>
      <c r="F138" s="17"/>
      <c r="G138" s="19">
        <f t="shared" si="3"/>
        <v>203738849.01000008</v>
      </c>
    </row>
    <row r="139" spans="1:8" ht="19.5" thickBot="1" x14ac:dyDescent="0.35">
      <c r="A139" s="13">
        <f t="shared" si="2"/>
        <v>126</v>
      </c>
      <c r="B139" s="14">
        <v>44923</v>
      </c>
      <c r="C139" s="15">
        <v>161013091</v>
      </c>
      <c r="D139" s="25" t="s">
        <v>131</v>
      </c>
      <c r="E139" s="23">
        <v>95758.06</v>
      </c>
      <c r="F139" s="17"/>
      <c r="G139" s="19">
        <f t="shared" si="3"/>
        <v>203643090.95000008</v>
      </c>
    </row>
    <row r="140" spans="1:8" ht="19.5" thickBot="1" x14ac:dyDescent="0.35">
      <c r="A140" s="13">
        <f t="shared" si="2"/>
        <v>127</v>
      </c>
      <c r="B140" s="14">
        <v>44923</v>
      </c>
      <c r="C140" s="15">
        <v>70040652</v>
      </c>
      <c r="D140" s="25" t="s">
        <v>132</v>
      </c>
      <c r="E140" s="23">
        <v>85428</v>
      </c>
      <c r="F140" s="17"/>
      <c r="G140" s="19">
        <f t="shared" si="3"/>
        <v>203557662.95000008</v>
      </c>
    </row>
    <row r="141" spans="1:8" ht="19.5" thickBot="1" x14ac:dyDescent="0.35">
      <c r="A141" s="13">
        <f t="shared" si="2"/>
        <v>128</v>
      </c>
      <c r="B141" s="14">
        <v>44923</v>
      </c>
      <c r="C141" s="15">
        <v>7004761</v>
      </c>
      <c r="D141" s="25" t="s">
        <v>133</v>
      </c>
      <c r="E141" s="23">
        <v>156900.5</v>
      </c>
      <c r="F141" s="17"/>
      <c r="G141" s="19">
        <f t="shared" si="3"/>
        <v>203400762.45000008</v>
      </c>
    </row>
    <row r="142" spans="1:8" ht="19.5" thickBot="1" x14ac:dyDescent="0.35">
      <c r="A142" s="13">
        <f t="shared" si="2"/>
        <v>129</v>
      </c>
      <c r="B142" s="14">
        <v>44923</v>
      </c>
      <c r="C142" s="15">
        <v>70044047</v>
      </c>
      <c r="D142" s="25" t="s">
        <v>134</v>
      </c>
      <c r="E142" s="23">
        <v>320574.21999999997</v>
      </c>
      <c r="F142" s="17"/>
      <c r="G142" s="19">
        <f t="shared" si="3"/>
        <v>203080188.23000008</v>
      </c>
    </row>
    <row r="143" spans="1:8" ht="19.5" thickBot="1" x14ac:dyDescent="0.35">
      <c r="A143" s="13">
        <f t="shared" ref="A143:A156" si="4">1+A142</f>
        <v>130</v>
      </c>
      <c r="B143" s="14">
        <v>44923</v>
      </c>
      <c r="C143" s="15">
        <v>70044201</v>
      </c>
      <c r="D143" s="25" t="s">
        <v>135</v>
      </c>
      <c r="E143" s="23">
        <v>310749.90999999997</v>
      </c>
      <c r="F143" s="17"/>
      <c r="G143" s="19">
        <f t="shared" si="3"/>
        <v>202769438.32000008</v>
      </c>
    </row>
    <row r="144" spans="1:8" ht="19.5" thickBot="1" x14ac:dyDescent="0.35">
      <c r="A144" s="13">
        <f t="shared" si="4"/>
        <v>131</v>
      </c>
      <c r="B144" s="14">
        <v>44923</v>
      </c>
      <c r="C144" s="15">
        <v>45240359</v>
      </c>
      <c r="D144" s="25" t="s">
        <v>136</v>
      </c>
      <c r="E144" s="23">
        <v>22531987.73</v>
      </c>
      <c r="F144" s="17"/>
      <c r="G144" s="19">
        <f t="shared" ref="G144:G157" si="5">+G143+F144-E144</f>
        <v>180237450.59000009</v>
      </c>
    </row>
    <row r="145" spans="1:8" ht="19.5" thickBot="1" x14ac:dyDescent="0.35">
      <c r="A145" s="13">
        <f t="shared" si="4"/>
        <v>132</v>
      </c>
      <c r="B145" s="14">
        <v>44922</v>
      </c>
      <c r="C145" s="15">
        <v>9878</v>
      </c>
      <c r="D145" s="25" t="s">
        <v>137</v>
      </c>
      <c r="E145" s="23">
        <v>141272.92000000001</v>
      </c>
      <c r="F145" s="17"/>
      <c r="G145" s="19">
        <f t="shared" si="5"/>
        <v>180096177.67000011</v>
      </c>
    </row>
    <row r="146" spans="1:8" ht="19.5" thickBot="1" x14ac:dyDescent="0.35">
      <c r="A146" s="13">
        <f t="shared" si="4"/>
        <v>133</v>
      </c>
      <c r="B146" s="14">
        <v>44923</v>
      </c>
      <c r="C146" s="15">
        <v>9879</v>
      </c>
      <c r="D146" s="25" t="s">
        <v>55</v>
      </c>
      <c r="E146" s="23"/>
      <c r="F146" s="17"/>
      <c r="G146" s="19">
        <f t="shared" si="5"/>
        <v>180096177.67000011</v>
      </c>
    </row>
    <row r="147" spans="1:8" ht="19.5" thickBot="1" x14ac:dyDescent="0.35">
      <c r="A147" s="13">
        <f t="shared" si="4"/>
        <v>134</v>
      </c>
      <c r="B147" s="14">
        <v>44923</v>
      </c>
      <c r="C147" s="15">
        <v>9880</v>
      </c>
      <c r="D147" s="25" t="s">
        <v>138</v>
      </c>
      <c r="E147" s="23">
        <v>137826.32999999999</v>
      </c>
      <c r="F147" s="17"/>
      <c r="G147" s="19">
        <f t="shared" si="5"/>
        <v>179958351.34000009</v>
      </c>
    </row>
    <row r="148" spans="1:8" ht="19.5" thickBot="1" x14ac:dyDescent="0.35">
      <c r="A148" s="13">
        <f t="shared" si="4"/>
        <v>135</v>
      </c>
      <c r="B148" s="14">
        <v>44923</v>
      </c>
      <c r="C148" s="15">
        <v>9881</v>
      </c>
      <c r="D148" s="25" t="s">
        <v>139</v>
      </c>
      <c r="E148" s="23">
        <v>10585.84</v>
      </c>
      <c r="F148" s="17"/>
      <c r="G148" s="19">
        <f t="shared" si="5"/>
        <v>179947765.50000009</v>
      </c>
    </row>
    <row r="149" spans="1:8" ht="19.5" thickBot="1" x14ac:dyDescent="0.35">
      <c r="A149" s="13">
        <f t="shared" si="4"/>
        <v>136</v>
      </c>
      <c r="B149" s="14">
        <v>44923</v>
      </c>
      <c r="C149" s="15">
        <v>9882</v>
      </c>
      <c r="D149" s="25" t="s">
        <v>140</v>
      </c>
      <c r="E149" s="23">
        <v>14400</v>
      </c>
      <c r="F149" s="17"/>
      <c r="G149" s="19">
        <f t="shared" si="5"/>
        <v>179933365.50000009</v>
      </c>
    </row>
    <row r="150" spans="1:8" ht="19.5" thickBot="1" x14ac:dyDescent="0.35">
      <c r="A150" s="13">
        <f t="shared" si="4"/>
        <v>137</v>
      </c>
      <c r="B150" s="14">
        <v>44923</v>
      </c>
      <c r="C150" s="15">
        <v>9883</v>
      </c>
      <c r="D150" s="25" t="s">
        <v>55</v>
      </c>
      <c r="E150" s="23"/>
      <c r="F150" s="17"/>
      <c r="G150" s="19">
        <f t="shared" si="5"/>
        <v>179933365.50000009</v>
      </c>
    </row>
    <row r="151" spans="1:8" ht="19.5" thickBot="1" x14ac:dyDescent="0.35">
      <c r="A151" s="13">
        <f t="shared" si="4"/>
        <v>138</v>
      </c>
      <c r="B151" s="14">
        <v>44923</v>
      </c>
      <c r="C151" s="15">
        <v>9884</v>
      </c>
      <c r="D151" s="25" t="s">
        <v>141</v>
      </c>
      <c r="E151" s="23">
        <v>9780231.0299999993</v>
      </c>
      <c r="F151" s="17"/>
      <c r="G151" s="19">
        <f t="shared" si="5"/>
        <v>170153134.47000009</v>
      </c>
    </row>
    <row r="152" spans="1:8" ht="19.5" thickBot="1" x14ac:dyDescent="0.35">
      <c r="A152" s="13">
        <f t="shared" si="4"/>
        <v>139</v>
      </c>
      <c r="B152" s="14">
        <v>44923</v>
      </c>
      <c r="C152" s="15">
        <v>9885</v>
      </c>
      <c r="D152" s="25" t="s">
        <v>142</v>
      </c>
      <c r="E152" s="23">
        <v>463081.59</v>
      </c>
      <c r="F152" s="17"/>
      <c r="G152" s="19">
        <f t="shared" si="5"/>
        <v>169690052.88000008</v>
      </c>
    </row>
    <row r="153" spans="1:8" ht="19.5" thickBot="1" x14ac:dyDescent="0.35">
      <c r="A153" s="13">
        <f t="shared" si="4"/>
        <v>140</v>
      </c>
      <c r="B153" s="14">
        <v>44923</v>
      </c>
      <c r="C153" s="15">
        <v>9886</v>
      </c>
      <c r="D153" s="25" t="s">
        <v>143</v>
      </c>
      <c r="E153" s="23">
        <v>671039.19999999995</v>
      </c>
      <c r="F153" s="17"/>
      <c r="G153" s="19">
        <f t="shared" si="5"/>
        <v>169019013.6800001</v>
      </c>
    </row>
    <row r="154" spans="1:8" ht="19.5" thickBot="1" x14ac:dyDescent="0.35">
      <c r="A154" s="13">
        <f t="shared" si="4"/>
        <v>141</v>
      </c>
      <c r="B154" s="14">
        <v>44923</v>
      </c>
      <c r="C154" s="15">
        <v>9887</v>
      </c>
      <c r="D154" s="25" t="s">
        <v>144</v>
      </c>
      <c r="E154" s="23">
        <v>959759.99</v>
      </c>
      <c r="F154" s="17"/>
      <c r="G154" s="19">
        <f t="shared" si="5"/>
        <v>168059253.69000009</v>
      </c>
    </row>
    <row r="155" spans="1:8" ht="19.5" thickBot="1" x14ac:dyDescent="0.35">
      <c r="A155" s="13">
        <f t="shared" si="4"/>
        <v>142</v>
      </c>
      <c r="B155" s="14">
        <v>44923</v>
      </c>
      <c r="C155" s="15">
        <v>9888</v>
      </c>
      <c r="D155" s="25" t="s">
        <v>145</v>
      </c>
      <c r="E155" s="23">
        <v>167976.47</v>
      </c>
      <c r="F155" s="17"/>
      <c r="G155" s="19">
        <f t="shared" si="5"/>
        <v>167891277.22000009</v>
      </c>
    </row>
    <row r="156" spans="1:8" ht="19.5" thickBot="1" x14ac:dyDescent="0.35">
      <c r="A156" s="13">
        <f t="shared" si="4"/>
        <v>143</v>
      </c>
      <c r="B156" s="14">
        <v>44923</v>
      </c>
      <c r="C156" s="15"/>
      <c r="D156" s="25" t="s">
        <v>146</v>
      </c>
      <c r="E156" s="23">
        <v>161950.37999999998</v>
      </c>
      <c r="F156" s="17"/>
      <c r="G156" s="19">
        <f t="shared" si="5"/>
        <v>167729326.84000009</v>
      </c>
    </row>
    <row r="157" spans="1:8" s="8" customFormat="1" ht="20.100000000000001" customHeight="1" thickBot="1" x14ac:dyDescent="0.35">
      <c r="A157" s="67" t="s">
        <v>147</v>
      </c>
      <c r="B157" s="67"/>
      <c r="C157" s="67"/>
      <c r="D157" s="67"/>
      <c r="E157" s="42">
        <f>SUM(E14:E156)</f>
        <v>139548641.35000002</v>
      </c>
      <c r="F157" s="42">
        <f>SUM(F14:F156)</f>
        <v>75424387.799999997</v>
      </c>
      <c r="G157" s="42">
        <v>167729326.84</v>
      </c>
      <c r="H157" s="43"/>
    </row>
    <row r="158" spans="1:8" s="50" customFormat="1" ht="20.100000000000001" customHeight="1" x14ac:dyDescent="0.3">
      <c r="A158" s="44"/>
      <c r="B158" s="45"/>
      <c r="C158" s="46"/>
      <c r="D158" s="47"/>
      <c r="E158" s="48"/>
      <c r="F158" s="48"/>
      <c r="G158" s="49"/>
      <c r="H158" s="41"/>
    </row>
    <row r="159" spans="1:8" s="50" customFormat="1" ht="20.100000000000001" customHeight="1" x14ac:dyDescent="0.3">
      <c r="A159" s="44"/>
      <c r="B159" s="45"/>
      <c r="C159" s="46"/>
      <c r="D159" s="51"/>
      <c r="E159" s="48"/>
      <c r="F159" s="48"/>
      <c r="G159" s="49"/>
      <c r="H159" s="41"/>
    </row>
    <row r="160" spans="1:8" s="50" customFormat="1" ht="20.100000000000001" customHeight="1" x14ac:dyDescent="0.3">
      <c r="A160" s="44"/>
      <c r="B160" s="45"/>
      <c r="C160" s="46"/>
      <c r="D160" s="47"/>
      <c r="E160" s="48"/>
      <c r="F160" s="48"/>
      <c r="G160" s="49"/>
      <c r="H160" s="41"/>
    </row>
    <row r="161" spans="1:8" s="50" customFormat="1" ht="18.75" customHeight="1" x14ac:dyDescent="0.3">
      <c r="A161" s="44"/>
      <c r="B161" s="45"/>
      <c r="C161" s="46"/>
      <c r="D161" s="47"/>
      <c r="E161" s="48"/>
      <c r="F161" s="48"/>
      <c r="G161" s="49"/>
      <c r="H161" s="41"/>
    </row>
    <row r="162" spans="1:8" ht="20.100000000000001" customHeight="1" x14ac:dyDescent="0.3">
      <c r="A162" s="8"/>
      <c r="B162" s="43"/>
      <c r="C162" s="46"/>
      <c r="D162" s="52"/>
      <c r="E162" s="53"/>
      <c r="F162" s="52"/>
      <c r="G162" s="54"/>
      <c r="H162" s="41"/>
    </row>
    <row r="163" spans="1:8" ht="20.100000000000001" customHeight="1" x14ac:dyDescent="0.3">
      <c r="A163" s="8"/>
      <c r="B163" s="8"/>
      <c r="C163" s="55"/>
      <c r="D163" s="52"/>
      <c r="E163" s="52"/>
      <c r="F163" s="53"/>
      <c r="G163" s="54"/>
      <c r="H163" s="41"/>
    </row>
    <row r="164" spans="1:8" ht="20.100000000000001" customHeight="1" x14ac:dyDescent="0.3">
      <c r="A164" s="68" t="s">
        <v>148</v>
      </c>
      <c r="B164" s="68"/>
      <c r="C164" s="68"/>
      <c r="D164" s="56" t="s">
        <v>149</v>
      </c>
      <c r="E164" s="68" t="s">
        <v>150</v>
      </c>
      <c r="F164" s="68"/>
      <c r="G164" s="68"/>
      <c r="H164" s="41"/>
    </row>
    <row r="165" spans="1:8" ht="20.100000000000001" customHeight="1" x14ac:dyDescent="0.3">
      <c r="A165" s="57"/>
      <c r="B165" s="69" t="s">
        <v>151</v>
      </c>
      <c r="C165" s="69"/>
      <c r="D165" s="57" t="s">
        <v>152</v>
      </c>
      <c r="E165" s="58"/>
      <c r="F165" s="57" t="s">
        <v>153</v>
      </c>
      <c r="G165" s="57"/>
      <c r="H165" s="41"/>
    </row>
    <row r="166" spans="1:8" ht="20.100000000000001" customHeight="1" x14ac:dyDescent="0.3">
      <c r="A166" s="57" t="s">
        <v>154</v>
      </c>
      <c r="B166" s="69" t="s">
        <v>155</v>
      </c>
      <c r="C166" s="69"/>
      <c r="D166" s="57" t="s">
        <v>156</v>
      </c>
      <c r="E166" s="53"/>
      <c r="F166" s="59" t="str">
        <f>+'[1]Noviembre 2022'!F125:G125</f>
        <v xml:space="preserve"> Director Financiero</v>
      </c>
      <c r="G166" s="59"/>
      <c r="H166" s="41"/>
    </row>
    <row r="167" spans="1:8" ht="18.75" x14ac:dyDescent="0.3">
      <c r="A167" s="8"/>
      <c r="B167" s="8"/>
      <c r="C167" s="60"/>
      <c r="D167" s="8"/>
      <c r="E167" s="8"/>
      <c r="F167" s="8"/>
      <c r="G167" s="12"/>
    </row>
    <row r="168" spans="1:8" ht="21" x14ac:dyDescent="0.35">
      <c r="A168" s="1"/>
      <c r="B168" s="1"/>
      <c r="C168" s="61"/>
      <c r="D168" s="1"/>
      <c r="E168" s="1"/>
      <c r="F168" s="1"/>
      <c r="G168" s="62"/>
    </row>
    <row r="169" spans="1:8" ht="21" x14ac:dyDescent="0.35">
      <c r="A169" s="1"/>
      <c r="B169" s="1"/>
      <c r="C169" s="61"/>
      <c r="D169" s="1"/>
      <c r="E169" s="1"/>
      <c r="F169" s="1"/>
      <c r="G169" s="62"/>
    </row>
  </sheetData>
  <mergeCells count="12">
    <mergeCell ref="B166:C166"/>
    <mergeCell ref="B6:G6"/>
    <mergeCell ref="B7:G7"/>
    <mergeCell ref="B8:G8"/>
    <mergeCell ref="B9:G9"/>
    <mergeCell ref="B10:G10"/>
    <mergeCell ref="A11:G11"/>
    <mergeCell ref="A12:F12"/>
    <mergeCell ref="A157:D157"/>
    <mergeCell ref="A164:C164"/>
    <mergeCell ref="E164:G164"/>
    <mergeCell ref="B165:C165"/>
  </mergeCells>
  <pageMargins left="0.7" right="0.7" top="0.75" bottom="0.75" header="0.3" footer="0.3"/>
  <pageSetup paperSize="9" scale="4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Antonia Abreu Pena</dc:creator>
  <cp:lastModifiedBy>Antonia Abreu Pena</cp:lastModifiedBy>
  <cp:lastPrinted>2023-01-05T19:15:21Z</cp:lastPrinted>
  <dcterms:created xsi:type="dcterms:W3CDTF">2023-01-05T18:19:20Z</dcterms:created>
  <dcterms:modified xsi:type="dcterms:W3CDTF">2023-01-05T19:17:16Z</dcterms:modified>
</cp:coreProperties>
</file>