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ntonia.pena\Desktop\"/>
    </mc:Choice>
  </mc:AlternateContent>
  <bookViews>
    <workbookView xWindow="0" yWindow="0" windowWidth="20490" windowHeight="762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2" i="1" l="1"/>
  <c r="E92" i="1"/>
  <c r="G12" i="1"/>
  <c r="G14" i="1" s="1"/>
  <c r="G15" i="1" l="1"/>
  <c r="G16" i="1" l="1"/>
  <c r="G17" i="1" l="1"/>
  <c r="G18" i="1" l="1"/>
  <c r="G19" i="1" l="1"/>
  <c r="G20" i="1" l="1"/>
  <c r="G21" i="1" l="1"/>
  <c r="G22" i="1" l="1"/>
  <c r="G23" i="1" l="1"/>
  <c r="G24" i="1" l="1"/>
  <c r="G25" i="1" l="1"/>
  <c r="G26" i="1" l="1"/>
  <c r="G27" i="1" l="1"/>
  <c r="G28" i="1" l="1"/>
  <c r="G29" i="1" l="1"/>
  <c r="G30" i="1" l="1"/>
  <c r="G31" i="1" l="1"/>
  <c r="G32" i="1" l="1"/>
  <c r="G33" i="1" l="1"/>
  <c r="G34" i="1" l="1"/>
  <c r="G35" i="1" l="1"/>
  <c r="G36" i="1" l="1"/>
  <c r="G37" i="1" l="1"/>
  <c r="G38" i="1" l="1"/>
  <c r="G39" i="1" l="1"/>
  <c r="G40" i="1" l="1"/>
  <c r="G41" i="1" l="1"/>
  <c r="G42" i="1" l="1"/>
  <c r="G43" i="1" l="1"/>
  <c r="G44" i="1" l="1"/>
  <c r="G45" i="1" l="1"/>
  <c r="G46" i="1" l="1"/>
  <c r="G47" i="1" l="1"/>
  <c r="G48" i="1" l="1"/>
  <c r="G49" i="1" l="1"/>
  <c r="G50" i="1" l="1"/>
  <c r="G51" i="1" l="1"/>
  <c r="G52" i="1" l="1"/>
  <c r="G53" i="1" l="1"/>
  <c r="G54" i="1" l="1"/>
  <c r="G55" i="1" l="1"/>
  <c r="G56" i="1" l="1"/>
  <c r="G57" i="1" l="1"/>
  <c r="G58" i="1" l="1"/>
  <c r="G59" i="1" l="1"/>
  <c r="G60" i="1" l="1"/>
  <c r="G61" i="1" l="1"/>
  <c r="G62" i="1" l="1"/>
  <c r="G63" i="1" l="1"/>
  <c r="G64" i="1" l="1"/>
  <c r="G65" i="1" l="1"/>
  <c r="G66" i="1" l="1"/>
  <c r="G67" i="1" l="1"/>
  <c r="G68" i="1" l="1"/>
  <c r="G69" i="1" l="1"/>
  <c r="G70" i="1" l="1"/>
  <c r="G71" i="1" l="1"/>
  <c r="G72" i="1" l="1"/>
  <c r="G73" i="1" l="1"/>
  <c r="G74" i="1" l="1"/>
  <c r="G75" i="1" l="1"/>
  <c r="G76" i="1" l="1"/>
  <c r="G77" i="1" l="1"/>
  <c r="G78" i="1" l="1"/>
  <c r="G79" i="1" l="1"/>
  <c r="G80" i="1" l="1"/>
  <c r="G81" i="1" l="1"/>
  <c r="G82" i="1" l="1"/>
  <c r="G83" i="1" l="1"/>
  <c r="G84" i="1" l="1"/>
  <c r="G85" i="1" l="1"/>
  <c r="G86" i="1" l="1"/>
  <c r="G87" i="1" l="1"/>
  <c r="G88" i="1" l="1"/>
  <c r="G89" i="1" l="1"/>
  <c r="G90" i="1" l="1"/>
  <c r="G91" i="1" l="1"/>
  <c r="G92" i="1" s="1"/>
</calcChain>
</file>

<file path=xl/sharedStrings.xml><?xml version="1.0" encoding="utf-8"?>
<sst xmlns="http://schemas.openxmlformats.org/spreadsheetml/2006/main" count="103" uniqueCount="97">
  <si>
    <t>TRIBUNAL SUPERIOR ELECTORAL</t>
  </si>
  <si>
    <t>DIRECCIÓN FINANCIERA</t>
  </si>
  <si>
    <t>Ingresos-Egresos</t>
  </si>
  <si>
    <t>Del 01 al 30 de Septiembre  del  2022</t>
  </si>
  <si>
    <t>VALOR EN RD$</t>
  </si>
  <si>
    <t>Cuenta No: 240-015357-9</t>
  </si>
  <si>
    <t>Balance Inicial</t>
  </si>
  <si>
    <t>No.</t>
  </si>
  <si>
    <t>Fecha</t>
  </si>
  <si>
    <t>Ck/Transf.</t>
  </si>
  <si>
    <t>Descripcion</t>
  </si>
  <si>
    <t>Débito</t>
  </si>
  <si>
    <t>Credito</t>
  </si>
  <si>
    <t>Balance</t>
  </si>
  <si>
    <t>Mildred Zapata (Liquidación de Fondos de Alimentos)</t>
  </si>
  <si>
    <t>Franchesca Rodriguez (caja chica Dirección Administrativa)</t>
  </si>
  <si>
    <t>Vargas Servicios de Catering, SRL</t>
  </si>
  <si>
    <t>Kyodom, SRL</t>
  </si>
  <si>
    <t>Pago Honorarios David Elias Melgen</t>
  </si>
  <si>
    <t>2/9/022</t>
  </si>
  <si>
    <t>Comunicaciones y Redes de Santo Domingo, S.R.L.</t>
  </si>
  <si>
    <t>GOAT Dominicana SRL</t>
  </si>
  <si>
    <t>Luis Alberto Acosta ( Taller contabilidad Impositiva personal del TSE area Contabilidad, Financiero, Auditoria y Administrativo)</t>
  </si>
  <si>
    <t>Enigma Design SRL (servicio de picaderas para ofrecer en diferentes talleres al personal del TSE)</t>
  </si>
  <si>
    <t xml:space="preserve">Soluciones Diversas Institucionales del Caribe </t>
  </si>
  <si>
    <t>Agencia de Viajes Milena Tours</t>
  </si>
  <si>
    <t>Dieta Personal que Brinda Soporte a los Magistrados Correspondiente a la fecha del 19/6/2022 al 17/8/2022</t>
  </si>
  <si>
    <t>Reverso Goat Dominicana</t>
  </si>
  <si>
    <t>Reverso comisión Goat Dominicana</t>
  </si>
  <si>
    <t>Liquidación Prestamo Empleado Feliz (Carlos J. Encarnacion Quiroz)</t>
  </si>
  <si>
    <t>DGII IT-1 periodo de junio/2022</t>
  </si>
  <si>
    <t>DGII IR-3 periodo de Julio/2022</t>
  </si>
  <si>
    <t>Carlos Julio Encarnación Quiroz</t>
  </si>
  <si>
    <t>Asignación Presupuestaria</t>
  </si>
  <si>
    <t>Compañía Dominicana de Telefono Cuenta Fija</t>
  </si>
  <si>
    <t>Compañía Dominicana de Telefono Cuenta Flota</t>
  </si>
  <si>
    <t>Edesur Dominicana</t>
  </si>
  <si>
    <t>Wind Telecom, S.A</t>
  </si>
  <si>
    <t>Distribuidora Lagares, SRL</t>
  </si>
  <si>
    <t>Industrias Banilejas, SAS</t>
  </si>
  <si>
    <t>Pedro Maria Abreu Abreu</t>
  </si>
  <si>
    <t>Humanos Seguros, S.A.</t>
  </si>
  <si>
    <t>Compra de Dólares para Viaje a  Misiones,  a Brasil del Mag. Juan Biaggi Lama (US$2,100)</t>
  </si>
  <si>
    <t>Compra de Dólares para Viaje a  Misiones,  a Perú del Secretario General del TSE  (US$1,600)</t>
  </si>
  <si>
    <t>Ruth E. Molina Abreu (caja chica Dirección Inspección)</t>
  </si>
  <si>
    <t>Inversiones Gretmon, SRL</t>
  </si>
  <si>
    <t>Editora El nuevo Diario, S.A</t>
  </si>
  <si>
    <t>Grupo Diario Libre, S.A</t>
  </si>
  <si>
    <t>Nómina Empleados Fijos Septiembre/2022</t>
  </si>
  <si>
    <t>Nómina Compensación Militares septiembre/2022</t>
  </si>
  <si>
    <t>Nómina Gastos de Representación septiembre/2022</t>
  </si>
  <si>
    <t>Nómina Dieta Jueces Suplentes septiembre/2022</t>
  </si>
  <si>
    <t>Nómina Combustible septiembre/2022</t>
  </si>
  <si>
    <t>Nómina Honorarios Por Servicios Prestado (Marisol Tobar Willians septiembre/2022</t>
  </si>
  <si>
    <t>Nómina Dieta Voces del TSE septiembre/2022</t>
  </si>
  <si>
    <t>Cooperativa Nacional de Servidores Judiciales (aporte Mag. Ygnacio Camacho  septiembre/2022)</t>
  </si>
  <si>
    <t>Cooperativa Nacional de Servidores Judiciales (aporte Mag. Biaggi Lama  septiembre/2022)</t>
  </si>
  <si>
    <t>Cooperativa Nacional de Servidores Judiciales (aporte Mag. Fernando Fernandez septiembre/2022)</t>
  </si>
  <si>
    <t>Inversiones Penafa, SRL</t>
  </si>
  <si>
    <t xml:space="preserve">Ramirez &amp; Mojica Envoy Pack </t>
  </si>
  <si>
    <t>Lucitania de Leon del Carmen (compensación ecónomica por renuncia)</t>
  </si>
  <si>
    <t>Roberto Valentin Guerrero Lopez (compensación ecónomica por desvinculación)</t>
  </si>
  <si>
    <t xml:space="preserve">Liquidación Préstamo Empleado Feliz (Franklin </t>
  </si>
  <si>
    <t>Nomina por Servicios Prestados en el Extranjero (Maria J. de Luna Jimenez)</t>
  </si>
  <si>
    <t>Inversiones Byblos, S.A</t>
  </si>
  <si>
    <t>Fondo de Prevención de los Jueces y Juezas del TSE, periodo septiembre/2022</t>
  </si>
  <si>
    <t>Promociones y Proyectos</t>
  </si>
  <si>
    <t>Arcadia Digital, SRL</t>
  </si>
  <si>
    <t>Summerglass, SRL</t>
  </si>
  <si>
    <t>Prolimpiso, SRL</t>
  </si>
  <si>
    <t>Docugreen, SRL</t>
  </si>
  <si>
    <t>La Casa del Fotografo y VideografoHE, SRL)</t>
  </si>
  <si>
    <t xml:space="preserve">Rosario &amp;  Pichardo, SRL </t>
  </si>
  <si>
    <t>Planta Fisica Pinera, SRL</t>
  </si>
  <si>
    <t>Tesorería de la Seguridad Social (periodo septiembre/2022)</t>
  </si>
  <si>
    <t>Franklin Molina Acevedo (compensación ecónomica por desvinculación)</t>
  </si>
  <si>
    <t>Ernesto Jorge Suncar Morales (pago vacaciones pendientes)</t>
  </si>
  <si>
    <t>Delta Comercial, S.A</t>
  </si>
  <si>
    <t>Luis Norberto Verges Baez</t>
  </si>
  <si>
    <t>Gabriella de jesus Alvarez</t>
  </si>
  <si>
    <t>Pago dieta personal de Mayordomia y Servicios Generales</t>
  </si>
  <si>
    <t>Nomina de Bono Vacacional Octubre 2022</t>
  </si>
  <si>
    <t>DGII pago de IR -3 correspondiente al periodo de agosto 2022</t>
  </si>
  <si>
    <t>Honorarios por Suplencia mes de septiembre/2022 (Juez Suplente Juan M. Garrido)</t>
  </si>
  <si>
    <t>Compra de Dólares para Viaje a  Misiones,  a Panamá de Dr.  Francisco Peña, Asesor del TSE.  (US$800.00)</t>
  </si>
  <si>
    <t xml:space="preserve">Compra de Euros (EU$1,600.00)  Reembolso a Dra. Rosa E. Cordero </t>
  </si>
  <si>
    <t xml:space="preserve">Comisiones </t>
  </si>
  <si>
    <t>Totales</t>
  </si>
  <si>
    <t xml:space="preserve">                                         Lcda. Antonia Abreu </t>
  </si>
  <si>
    <t xml:space="preserve">                                         Lc. José Joaquín Joa F.</t>
  </si>
  <si>
    <t>Lic. Alexi Martínez Olivo</t>
  </si>
  <si>
    <t xml:space="preserve">                                   Elaborado por:</t>
  </si>
  <si>
    <t xml:space="preserve">                                       Revisado por:</t>
  </si>
  <si>
    <t xml:space="preserve">                                   Autorizado por:</t>
  </si>
  <si>
    <t xml:space="preserve">                                   Analista  </t>
  </si>
  <si>
    <t xml:space="preserve">                                           Encargado  De Contabilidad</t>
  </si>
  <si>
    <t xml:space="preserve">         Director 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</si>
</sst>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/>
      <name val="Times New Roman"/>
      <family val="1"/>
    </font>
    <font>
      <sz val="10"/>
      <name val="Arial"/>
      <family val="2"/>
    </font>
    <font>
      <b/>
      <sz val="28"/>
      <color indexed="8"/>
      <name val="Times New Roman"/>
      <family val="1"/>
    </font>
    <font>
      <b/>
      <sz val="24"/>
      <color theme="1"/>
      <name val="Times New Roman"/>
      <family val="1"/>
    </font>
    <font>
      <b/>
      <sz val="22"/>
      <color indexed="8"/>
      <name val="Times New Roman"/>
      <family val="1"/>
    </font>
    <font>
      <b/>
      <sz val="22"/>
      <color theme="1"/>
      <name val="Times New Roman"/>
      <family val="1"/>
    </font>
    <font>
      <b/>
      <sz val="18"/>
      <color theme="1"/>
      <name val="Times New Roman"/>
      <family val="1"/>
    </font>
    <font>
      <sz val="24"/>
      <name val="Times New Roman"/>
      <family val="1"/>
    </font>
    <font>
      <sz val="24"/>
      <color theme="1"/>
      <name val="Times New Roman"/>
      <family val="1"/>
    </font>
    <font>
      <sz val="24"/>
      <color theme="1"/>
      <name val="Calibri"/>
      <family val="2"/>
      <scheme val="minor"/>
    </font>
    <font>
      <sz val="12"/>
      <name val="Times New Roman"/>
      <family val="1"/>
    </font>
    <font>
      <b/>
      <sz val="24"/>
      <color rgb="FF000000"/>
      <name val="Times New Roman"/>
      <family val="1"/>
    </font>
    <font>
      <sz val="24"/>
      <color indexed="8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64">
    <xf numFmtId="0" fontId="0" fillId="0" borderId="0" xfId="0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43" fontId="2" fillId="0" borderId="0" xfId="1" applyFont="1" applyBorder="1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43" fontId="3" fillId="0" borderId="0" xfId="1" applyFont="1" applyBorder="1"/>
    <xf numFmtId="40" fontId="5" fillId="0" borderId="0" xfId="2" applyNumberFormat="1" applyFont="1" applyBorder="1" applyAlignment="1">
      <alignment horizontal="center" vertical="top"/>
    </xf>
    <xf numFmtId="0" fontId="6" fillId="0" borderId="0" xfId="0" applyFont="1" applyAlignment="1">
      <alignment horizontal="center"/>
    </xf>
    <xf numFmtId="40" fontId="7" fillId="0" borderId="0" xfId="2" applyNumberFormat="1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2" fillId="0" borderId="0" xfId="0" applyFont="1"/>
    <xf numFmtId="43" fontId="6" fillId="2" borderId="1" xfId="1" applyFont="1" applyFill="1" applyBorder="1" applyAlignment="1">
      <alignment horizontal="right"/>
    </xf>
    <xf numFmtId="43" fontId="6" fillId="2" borderId="1" xfId="1" applyFont="1" applyFill="1" applyBorder="1" applyAlignment="1">
      <alignment horizontal="right"/>
    </xf>
    <xf numFmtId="43" fontId="6" fillId="2" borderId="2" xfId="1" applyFont="1" applyFill="1" applyBorder="1" applyAlignment="1">
      <alignment horizontal="left"/>
    </xf>
    <xf numFmtId="43" fontId="6" fillId="2" borderId="2" xfId="1" applyFont="1" applyFill="1" applyBorder="1" applyAlignment="1">
      <alignment horizontal="center"/>
    </xf>
    <xf numFmtId="0" fontId="10" fillId="3" borderId="3" xfId="0" applyFont="1" applyFill="1" applyBorder="1" applyAlignment="1">
      <alignment horizontal="center"/>
    </xf>
    <xf numFmtId="14" fontId="10" fillId="3" borderId="3" xfId="0" applyNumberFormat="1" applyFont="1" applyFill="1" applyBorder="1" applyAlignment="1">
      <alignment horizontal="center"/>
    </xf>
    <xf numFmtId="0" fontId="10" fillId="0" borderId="4" xfId="0" applyFont="1" applyFill="1" applyBorder="1" applyAlignment="1">
      <alignment wrapText="1"/>
    </xf>
    <xf numFmtId="4" fontId="10" fillId="3" borderId="3" xfId="0" applyNumberFormat="1" applyFont="1" applyFill="1" applyBorder="1" applyAlignment="1">
      <alignment horizontal="right"/>
    </xf>
    <xf numFmtId="43" fontId="11" fillId="0" borderId="3" xfId="1" applyFont="1" applyFill="1" applyBorder="1"/>
    <xf numFmtId="0" fontId="10" fillId="0" borderId="5" xfId="0" applyFont="1" applyFill="1" applyBorder="1" applyAlignment="1">
      <alignment wrapText="1"/>
    </xf>
    <xf numFmtId="4" fontId="10" fillId="3" borderId="3" xfId="0" applyNumberFormat="1" applyFont="1" applyFill="1" applyBorder="1" applyAlignment="1">
      <alignment horizontal="center"/>
    </xf>
    <xf numFmtId="0" fontId="10" fillId="0" borderId="5" xfId="0" applyFont="1" applyFill="1" applyBorder="1" applyAlignment="1">
      <alignment horizontal="left" wrapText="1"/>
    </xf>
    <xf numFmtId="1" fontId="10" fillId="3" borderId="3" xfId="0" applyNumberFormat="1" applyFont="1" applyFill="1" applyBorder="1" applyAlignment="1">
      <alignment horizontal="center"/>
    </xf>
    <xf numFmtId="0" fontId="10" fillId="3" borderId="3" xfId="0" applyFont="1" applyFill="1" applyBorder="1"/>
    <xf numFmtId="1" fontId="10" fillId="3" borderId="3" xfId="1" applyNumberFormat="1" applyFont="1" applyFill="1" applyBorder="1" applyAlignment="1">
      <alignment horizontal="center"/>
    </xf>
    <xf numFmtId="0" fontId="10" fillId="0" borderId="6" xfId="0" applyFont="1" applyFill="1" applyBorder="1" applyAlignment="1">
      <alignment wrapText="1"/>
    </xf>
    <xf numFmtId="0" fontId="10" fillId="3" borderId="3" xfId="0" applyFont="1" applyFill="1" applyBorder="1" applyAlignment="1">
      <alignment wrapText="1"/>
    </xf>
    <xf numFmtId="0" fontId="10" fillId="3" borderId="3" xfId="0" applyFont="1" applyFill="1" applyBorder="1" applyAlignment="1">
      <alignment horizontal="left" wrapText="1"/>
    </xf>
    <xf numFmtId="0" fontId="6" fillId="4" borderId="7" xfId="0" applyFont="1" applyFill="1" applyBorder="1" applyAlignment="1">
      <alignment horizontal="center"/>
    </xf>
    <xf numFmtId="0" fontId="6" fillId="4" borderId="8" xfId="0" applyFont="1" applyFill="1" applyBorder="1" applyAlignment="1">
      <alignment horizontal="center"/>
    </xf>
    <xf numFmtId="0" fontId="6" fillId="4" borderId="9" xfId="0" applyFont="1" applyFill="1" applyBorder="1" applyAlignment="1">
      <alignment horizontal="center"/>
    </xf>
    <xf numFmtId="43" fontId="6" fillId="4" borderId="3" xfId="0" applyNumberFormat="1" applyFont="1" applyFill="1" applyBorder="1"/>
    <xf numFmtId="0" fontId="12" fillId="3" borderId="0" xfId="0" applyFont="1" applyFill="1"/>
    <xf numFmtId="14" fontId="10" fillId="0" borderId="0" xfId="0" applyNumberFormat="1" applyFont="1" applyFill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6" fillId="3" borderId="0" xfId="0" applyFont="1" applyFill="1" applyBorder="1" applyAlignment="1">
      <alignment horizontal="right"/>
    </xf>
    <xf numFmtId="43" fontId="6" fillId="3" borderId="0" xfId="0" applyNumberFormat="1" applyFont="1" applyFill="1" applyBorder="1"/>
    <xf numFmtId="43" fontId="6" fillId="3" borderId="0" xfId="1" applyFont="1" applyFill="1" applyBorder="1"/>
    <xf numFmtId="0" fontId="0" fillId="3" borderId="0" xfId="0" applyFill="1"/>
    <xf numFmtId="0" fontId="12" fillId="0" borderId="0" xfId="0" applyFont="1"/>
    <xf numFmtId="0" fontId="10" fillId="0" borderId="0" xfId="0" applyFont="1" applyFill="1" applyAlignment="1">
      <alignment horizontal="center"/>
    </xf>
    <xf numFmtId="0" fontId="11" fillId="0" borderId="0" xfId="0" applyFont="1" applyBorder="1"/>
    <xf numFmtId="43" fontId="11" fillId="0" borderId="0" xfId="1" applyFont="1" applyBorder="1"/>
    <xf numFmtId="0" fontId="10" fillId="3" borderId="0" xfId="0" applyFont="1" applyFill="1" applyBorder="1" applyAlignment="1">
      <alignment horizontal="center"/>
    </xf>
    <xf numFmtId="43" fontId="11" fillId="0" borderId="0" xfId="0" applyNumberFormat="1" applyFont="1" applyBorder="1"/>
    <xf numFmtId="0" fontId="6" fillId="0" borderId="0" xfId="0" applyFont="1" applyBorder="1" applyAlignment="1">
      <alignment horizontal="center"/>
    </xf>
    <xf numFmtId="0" fontId="11" fillId="0" borderId="0" xfId="0" applyFont="1"/>
    <xf numFmtId="0" fontId="14" fillId="0" borderId="0" xfId="0" applyFont="1" applyAlignment="1">
      <alignment horizontal="center" vertical="center"/>
    </xf>
    <xf numFmtId="0" fontId="11" fillId="0" borderId="0" xfId="0" applyFont="1" applyBorder="1" applyAlignment="1">
      <alignment horizontal="center"/>
    </xf>
    <xf numFmtId="43" fontId="12" fillId="0" borderId="0" xfId="1" applyFont="1"/>
    <xf numFmtId="40" fontId="15" fillId="0" borderId="0" xfId="2" applyNumberFormat="1" applyFont="1" applyAlignment="1">
      <alignment horizontal="center"/>
    </xf>
    <xf numFmtId="0" fontId="13" fillId="3" borderId="0" xfId="0" applyFont="1" applyFill="1" applyAlignment="1">
      <alignment horizontal="center"/>
    </xf>
    <xf numFmtId="0" fontId="13" fillId="3" borderId="0" xfId="0" applyFont="1" applyFill="1" applyBorder="1" applyAlignment="1">
      <alignment horizontal="center"/>
    </xf>
    <xf numFmtId="43" fontId="0" fillId="0" borderId="0" xfId="1" applyFont="1"/>
    <xf numFmtId="43" fontId="0" fillId="3" borderId="0" xfId="1" applyFont="1" applyFill="1"/>
    <xf numFmtId="14" fontId="13" fillId="3" borderId="0" xfId="0" applyNumberFormat="1" applyFont="1" applyFill="1" applyAlignment="1">
      <alignment horizontal="center"/>
    </xf>
    <xf numFmtId="0" fontId="13" fillId="3" borderId="0" xfId="0" applyFont="1" applyFill="1"/>
    <xf numFmtId="4" fontId="13" fillId="3" borderId="0" xfId="0" applyNumberFormat="1" applyFont="1" applyFill="1" applyAlignment="1">
      <alignment horizontal="center"/>
    </xf>
    <xf numFmtId="0" fontId="0" fillId="3" borderId="0" xfId="0" applyFill="1" applyAlignment="1">
      <alignment horizontal="center"/>
    </xf>
    <xf numFmtId="0" fontId="0" fillId="0" borderId="0" xfId="0" applyAlignment="1">
      <alignment horizontal="center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4966860</xdr:colOff>
      <xdr:row>1</xdr:row>
      <xdr:rowOff>435429</xdr:rowOff>
    </xdr:from>
    <xdr:ext cx="1646212" cy="1254345"/>
    <xdr:pic>
      <xdr:nvPicPr>
        <xdr:cNvPr id="3" name="4 Imagen" descr="C:\Users\altagracia.santos.TSE\AppData\Local\Microsoft\Windows\Temporary Internet Files\Content.IE5\EFYKI96R\logo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53185" y="625929"/>
          <a:ext cx="1646212" cy="125434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oco\DirFin\13-%20INGRESOS-EGRESOS%202022\INGRESOS-%20EGRESOS%20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ro 2022"/>
      <sheetName val="Febrero 2022"/>
      <sheetName val="Marzo 2022"/>
      <sheetName val="Abril 2022"/>
      <sheetName val="Mayo 2022"/>
      <sheetName val="Junio 2022"/>
      <sheetName val="Julio 2022"/>
      <sheetName val="Agosto 2022"/>
      <sheetName val="Septiembre 2022"/>
      <sheetName val="Octubre 2022"/>
      <sheetName val="Noviembre 2022"/>
      <sheetName val="Diciembre 20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10">
          <cell r="G110">
            <v>162100522.03000003</v>
          </cell>
        </row>
      </sheetData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23"/>
  <sheetViews>
    <sheetView tabSelected="1" topLeftCell="B93" workbookViewId="0">
      <selection activeCell="D98" sqref="D98"/>
    </sheetView>
  </sheetViews>
  <sheetFormatPr baseColWidth="10" defaultRowHeight="15" x14ac:dyDescent="0.25"/>
  <cols>
    <col min="1" max="1" width="10.140625" customWidth="1"/>
    <col min="2" max="2" width="25" customWidth="1"/>
    <col min="3" max="3" width="38.140625" style="63" customWidth="1"/>
    <col min="4" max="4" width="134.5703125" customWidth="1"/>
    <col min="5" max="5" width="37" customWidth="1"/>
    <col min="6" max="6" width="32" customWidth="1"/>
    <col min="7" max="7" width="37.42578125" style="57" customWidth="1"/>
  </cols>
  <sheetData>
    <row r="2" spans="1:7" ht="47.25" customHeight="1" x14ac:dyDescent="0.3">
      <c r="B2" s="1"/>
      <c r="C2" s="2"/>
      <c r="D2" s="1"/>
      <c r="E2" s="1"/>
      <c r="F2" s="1"/>
      <c r="G2" s="3"/>
    </row>
    <row r="3" spans="1:7" ht="20.100000000000001" customHeight="1" x14ac:dyDescent="0.3">
      <c r="B3" s="1"/>
      <c r="C3" s="2"/>
      <c r="D3" s="1"/>
      <c r="E3" s="1"/>
      <c r="F3" s="1"/>
      <c r="G3" s="3"/>
    </row>
    <row r="4" spans="1:7" ht="39.950000000000003" customHeight="1" x14ac:dyDescent="0.3">
      <c r="B4" s="1"/>
      <c r="C4" s="2"/>
      <c r="D4" s="1"/>
      <c r="E4" s="1"/>
      <c r="F4" s="1"/>
      <c r="G4" s="3"/>
    </row>
    <row r="5" spans="1:7" ht="39.950000000000003" customHeight="1" x14ac:dyDescent="0.3">
      <c r="B5" s="4"/>
      <c r="C5" s="5"/>
      <c r="D5" s="4"/>
      <c r="E5" s="4"/>
      <c r="F5" s="4"/>
      <c r="G5" s="6"/>
    </row>
    <row r="6" spans="1:7" ht="39.950000000000003" customHeight="1" x14ac:dyDescent="0.25">
      <c r="B6" s="7" t="s">
        <v>0</v>
      </c>
      <c r="C6" s="7"/>
      <c r="D6" s="7"/>
      <c r="E6" s="7"/>
      <c r="F6" s="7"/>
      <c r="G6" s="7"/>
    </row>
    <row r="7" spans="1:7" ht="39.950000000000003" customHeight="1" x14ac:dyDescent="0.4">
      <c r="B7" s="8" t="s">
        <v>1</v>
      </c>
      <c r="C7" s="8"/>
      <c r="D7" s="8"/>
      <c r="E7" s="8"/>
      <c r="F7" s="8"/>
      <c r="G7" s="8"/>
    </row>
    <row r="8" spans="1:7" ht="39.950000000000003" customHeight="1" x14ac:dyDescent="0.35">
      <c r="B8" s="9" t="s">
        <v>2</v>
      </c>
      <c r="C8" s="9"/>
      <c r="D8" s="9"/>
      <c r="E8" s="9"/>
      <c r="F8" s="9"/>
      <c r="G8" s="9"/>
    </row>
    <row r="9" spans="1:7" ht="32.25" customHeight="1" x14ac:dyDescent="0.35">
      <c r="B9" s="10" t="s">
        <v>3</v>
      </c>
      <c r="C9" s="10"/>
      <c r="D9" s="10"/>
      <c r="E9" s="10"/>
      <c r="F9" s="10"/>
      <c r="G9" s="10"/>
    </row>
    <row r="10" spans="1:7" ht="33" customHeight="1" x14ac:dyDescent="0.3">
      <c r="B10" s="11" t="s">
        <v>4</v>
      </c>
      <c r="C10" s="11"/>
      <c r="D10" s="11"/>
      <c r="E10" s="11"/>
      <c r="F10" s="11"/>
      <c r="G10" s="11"/>
    </row>
    <row r="11" spans="1:7" s="13" customFormat="1" ht="39.950000000000003" customHeight="1" x14ac:dyDescent="0.4">
      <c r="A11" s="12" t="s">
        <v>5</v>
      </c>
      <c r="B11" s="12"/>
      <c r="C11" s="12"/>
      <c r="D11" s="12"/>
      <c r="E11" s="12"/>
      <c r="F11" s="12"/>
      <c r="G11" s="12"/>
    </row>
    <row r="12" spans="1:7" s="13" customFormat="1" ht="39.950000000000003" customHeight="1" x14ac:dyDescent="0.4">
      <c r="A12" s="14" t="s">
        <v>6</v>
      </c>
      <c r="B12" s="14"/>
      <c r="C12" s="14"/>
      <c r="D12" s="14"/>
      <c r="E12" s="14"/>
      <c r="F12" s="14"/>
      <c r="G12" s="15">
        <f>+'[1]Agosto 2022'!G110</f>
        <v>162100522.03000003</v>
      </c>
    </row>
    <row r="13" spans="1:7" s="13" customFormat="1" ht="39.950000000000003" customHeight="1" thickBot="1" x14ac:dyDescent="0.45">
      <c r="A13" s="16" t="s">
        <v>7</v>
      </c>
      <c r="B13" s="16" t="s">
        <v>8</v>
      </c>
      <c r="C13" s="17" t="s">
        <v>9</v>
      </c>
      <c r="D13" s="17" t="s">
        <v>10</v>
      </c>
      <c r="E13" s="17" t="s">
        <v>11</v>
      </c>
      <c r="F13" s="17" t="s">
        <v>12</v>
      </c>
      <c r="G13" s="17" t="s">
        <v>13</v>
      </c>
    </row>
    <row r="14" spans="1:7" s="13" customFormat="1" ht="39.950000000000003" customHeight="1" thickBot="1" x14ac:dyDescent="0.5">
      <c r="A14" s="18">
        <v>1</v>
      </c>
      <c r="B14" s="19">
        <v>44805</v>
      </c>
      <c r="C14" s="18">
        <v>9841</v>
      </c>
      <c r="D14" s="20" t="s">
        <v>14</v>
      </c>
      <c r="E14" s="21">
        <v>50000</v>
      </c>
      <c r="F14" s="18"/>
      <c r="G14" s="22">
        <f>+G12+F14-E14</f>
        <v>162050522.03000003</v>
      </c>
    </row>
    <row r="15" spans="1:7" s="13" customFormat="1" ht="39.950000000000003" customHeight="1" thickBot="1" x14ac:dyDescent="0.5">
      <c r="A15" s="18">
        <v>2</v>
      </c>
      <c r="B15" s="19">
        <v>44805</v>
      </c>
      <c r="C15" s="18">
        <v>9842</v>
      </c>
      <c r="D15" s="23" t="s">
        <v>15</v>
      </c>
      <c r="E15" s="21">
        <v>144381.34</v>
      </c>
      <c r="F15" s="18"/>
      <c r="G15" s="22">
        <f>+G14-E15+F15</f>
        <v>161906140.69000003</v>
      </c>
    </row>
    <row r="16" spans="1:7" s="13" customFormat="1" ht="39.950000000000003" customHeight="1" thickBot="1" x14ac:dyDescent="0.5">
      <c r="A16" s="18">
        <v>3</v>
      </c>
      <c r="B16" s="19">
        <v>44806</v>
      </c>
      <c r="C16" s="18">
        <v>18789643</v>
      </c>
      <c r="D16" s="23" t="s">
        <v>16</v>
      </c>
      <c r="E16" s="21">
        <v>106502.5</v>
      </c>
      <c r="F16" s="18"/>
      <c r="G16" s="22">
        <f t="shared" ref="G16:G79" si="0">+G15-E16+F16</f>
        <v>161799638.19000003</v>
      </c>
    </row>
    <row r="17" spans="1:7" s="13" customFormat="1" ht="39.950000000000003" customHeight="1" thickBot="1" x14ac:dyDescent="0.5">
      <c r="A17" s="18">
        <v>4</v>
      </c>
      <c r="B17" s="19">
        <v>44806</v>
      </c>
      <c r="C17" s="18">
        <v>18789717</v>
      </c>
      <c r="D17" s="23" t="s">
        <v>17</v>
      </c>
      <c r="E17" s="21">
        <v>24159.51</v>
      </c>
      <c r="F17" s="18"/>
      <c r="G17" s="22">
        <f t="shared" si="0"/>
        <v>161775478.68000004</v>
      </c>
    </row>
    <row r="18" spans="1:7" s="13" customFormat="1" ht="39.950000000000003" customHeight="1" thickBot="1" x14ac:dyDescent="0.5">
      <c r="A18" s="18">
        <v>5</v>
      </c>
      <c r="B18" s="19">
        <v>44806</v>
      </c>
      <c r="C18" s="18">
        <v>18789792</v>
      </c>
      <c r="D18" s="23" t="s">
        <v>18</v>
      </c>
      <c r="E18" s="21">
        <v>90000</v>
      </c>
      <c r="F18" s="18"/>
      <c r="G18" s="22">
        <f t="shared" si="0"/>
        <v>161685478.68000004</v>
      </c>
    </row>
    <row r="19" spans="1:7" s="13" customFormat="1" ht="39.950000000000003" customHeight="1" thickBot="1" x14ac:dyDescent="0.5">
      <c r="A19" s="18">
        <v>6</v>
      </c>
      <c r="B19" s="19" t="s">
        <v>19</v>
      </c>
      <c r="C19" s="18">
        <v>18789896</v>
      </c>
      <c r="D19" s="23" t="s">
        <v>20</v>
      </c>
      <c r="E19" s="21">
        <v>11865</v>
      </c>
      <c r="F19" s="24"/>
      <c r="G19" s="22">
        <f t="shared" si="0"/>
        <v>161673613.68000004</v>
      </c>
    </row>
    <row r="20" spans="1:7" s="13" customFormat="1" ht="39.950000000000003" customHeight="1" thickBot="1" x14ac:dyDescent="0.5">
      <c r="A20" s="18">
        <v>7</v>
      </c>
      <c r="B20" s="19">
        <v>44806</v>
      </c>
      <c r="C20" s="18">
        <v>18789996</v>
      </c>
      <c r="D20" s="23" t="s">
        <v>21</v>
      </c>
      <c r="E20" s="21">
        <v>217468.5</v>
      </c>
      <c r="F20" s="24"/>
      <c r="G20" s="22">
        <f t="shared" si="0"/>
        <v>161456145.18000004</v>
      </c>
    </row>
    <row r="21" spans="1:7" s="13" customFormat="1" ht="64.5" customHeight="1" thickBot="1" x14ac:dyDescent="0.5">
      <c r="A21" s="18">
        <v>8</v>
      </c>
      <c r="B21" s="19">
        <v>44806</v>
      </c>
      <c r="C21" s="18">
        <v>18790215</v>
      </c>
      <c r="D21" s="25" t="s">
        <v>22</v>
      </c>
      <c r="E21" s="21">
        <v>50400</v>
      </c>
      <c r="F21" s="24"/>
      <c r="G21" s="22">
        <f t="shared" si="0"/>
        <v>161405745.18000004</v>
      </c>
    </row>
    <row r="22" spans="1:7" s="13" customFormat="1" ht="69" customHeight="1" thickBot="1" x14ac:dyDescent="0.5">
      <c r="A22" s="18">
        <v>9</v>
      </c>
      <c r="B22" s="19">
        <v>44806</v>
      </c>
      <c r="C22" s="18">
        <v>18790310</v>
      </c>
      <c r="D22" s="25" t="s">
        <v>23</v>
      </c>
      <c r="E22" s="21">
        <v>119842.15</v>
      </c>
      <c r="F22" s="24"/>
      <c r="G22" s="22">
        <f t="shared" si="0"/>
        <v>161285903.03000003</v>
      </c>
    </row>
    <row r="23" spans="1:7" s="13" customFormat="1" ht="39.950000000000003" customHeight="1" thickBot="1" x14ac:dyDescent="0.5">
      <c r="A23" s="18">
        <v>10</v>
      </c>
      <c r="B23" s="19">
        <v>44806</v>
      </c>
      <c r="C23" s="18">
        <v>18790383</v>
      </c>
      <c r="D23" s="25" t="s">
        <v>24</v>
      </c>
      <c r="E23" s="21">
        <v>118787.89</v>
      </c>
      <c r="F23" s="24"/>
      <c r="G23" s="22">
        <f t="shared" si="0"/>
        <v>161167115.14000005</v>
      </c>
    </row>
    <row r="24" spans="1:7" s="13" customFormat="1" ht="39.950000000000003" customHeight="1" thickBot="1" x14ac:dyDescent="0.5">
      <c r="A24" s="18">
        <v>11</v>
      </c>
      <c r="B24" s="19">
        <v>44806</v>
      </c>
      <c r="C24" s="18">
        <v>18790533</v>
      </c>
      <c r="D24" s="25" t="s">
        <v>25</v>
      </c>
      <c r="E24" s="21">
        <v>113893.64</v>
      </c>
      <c r="F24" s="24"/>
      <c r="G24" s="22">
        <f t="shared" si="0"/>
        <v>161053221.50000006</v>
      </c>
    </row>
    <row r="25" spans="1:7" s="13" customFormat="1" ht="39.950000000000003" customHeight="1" thickBot="1" x14ac:dyDescent="0.5">
      <c r="A25" s="18">
        <v>12</v>
      </c>
      <c r="B25" s="19">
        <v>44806</v>
      </c>
      <c r="C25" s="18">
        <v>18790642</v>
      </c>
      <c r="D25" s="25" t="s">
        <v>25</v>
      </c>
      <c r="E25" s="21">
        <v>134496</v>
      </c>
      <c r="F25" s="24"/>
      <c r="G25" s="22">
        <f t="shared" si="0"/>
        <v>160918725.50000006</v>
      </c>
    </row>
    <row r="26" spans="1:7" s="13" customFormat="1" ht="67.5" customHeight="1" thickBot="1" x14ac:dyDescent="0.5">
      <c r="A26" s="18">
        <v>13</v>
      </c>
      <c r="B26" s="19">
        <v>44806</v>
      </c>
      <c r="C26" s="26">
        <v>4524000000020</v>
      </c>
      <c r="D26" s="25" t="s">
        <v>26</v>
      </c>
      <c r="E26" s="21">
        <v>136000</v>
      </c>
      <c r="F26" s="24"/>
      <c r="G26" s="22">
        <f t="shared" si="0"/>
        <v>160782725.50000006</v>
      </c>
    </row>
    <row r="27" spans="1:7" s="13" customFormat="1" ht="39.950000000000003" customHeight="1" thickBot="1" x14ac:dyDescent="0.5">
      <c r="A27" s="18">
        <v>14</v>
      </c>
      <c r="B27" s="19">
        <v>44809</v>
      </c>
      <c r="C27" s="26">
        <v>4524000020066</v>
      </c>
      <c r="D27" s="25" t="s">
        <v>27</v>
      </c>
      <c r="E27" s="24"/>
      <c r="F27" s="21">
        <v>217468.5</v>
      </c>
      <c r="G27" s="22">
        <f t="shared" si="0"/>
        <v>161000194.00000006</v>
      </c>
    </row>
    <row r="28" spans="1:7" s="13" customFormat="1" ht="39.950000000000003" customHeight="1" thickBot="1" x14ac:dyDescent="0.5">
      <c r="A28" s="18">
        <v>15</v>
      </c>
      <c r="B28" s="19">
        <v>44809</v>
      </c>
      <c r="C28" s="26">
        <v>4524000000061</v>
      </c>
      <c r="D28" s="25" t="s">
        <v>28</v>
      </c>
      <c r="E28" s="24"/>
      <c r="F28" s="21">
        <v>326.2</v>
      </c>
      <c r="G28" s="22">
        <f t="shared" si="0"/>
        <v>161000520.20000005</v>
      </c>
    </row>
    <row r="29" spans="1:7" s="13" customFormat="1" ht="39.950000000000003" customHeight="1" thickBot="1" x14ac:dyDescent="0.5">
      <c r="A29" s="18">
        <v>16</v>
      </c>
      <c r="B29" s="19">
        <v>44817</v>
      </c>
      <c r="C29" s="18">
        <v>70044438</v>
      </c>
      <c r="D29" s="23" t="s">
        <v>21</v>
      </c>
      <c r="E29" s="21">
        <v>217468.5</v>
      </c>
      <c r="F29" s="24"/>
      <c r="G29" s="22">
        <f t="shared" si="0"/>
        <v>160783051.70000005</v>
      </c>
    </row>
    <row r="30" spans="1:7" s="13" customFormat="1" ht="39.950000000000003" customHeight="1" thickBot="1" x14ac:dyDescent="0.5">
      <c r="A30" s="18">
        <v>17</v>
      </c>
      <c r="B30" s="19">
        <v>44817</v>
      </c>
      <c r="C30" s="26">
        <v>1258000050228</v>
      </c>
      <c r="D30" s="27" t="s">
        <v>29</v>
      </c>
      <c r="E30" s="21">
        <v>13682.91</v>
      </c>
      <c r="F30" s="24"/>
      <c r="G30" s="22">
        <f t="shared" si="0"/>
        <v>160769368.79000005</v>
      </c>
    </row>
    <row r="31" spans="1:7" s="13" customFormat="1" ht="39.950000000000003" customHeight="1" thickBot="1" x14ac:dyDescent="0.5">
      <c r="A31" s="18">
        <v>18</v>
      </c>
      <c r="B31" s="19">
        <v>44817</v>
      </c>
      <c r="C31" s="18">
        <v>70045617</v>
      </c>
      <c r="D31" s="27" t="s">
        <v>30</v>
      </c>
      <c r="E31" s="21">
        <v>39567.199999999997</v>
      </c>
      <c r="F31" s="24"/>
      <c r="G31" s="22">
        <f t="shared" si="0"/>
        <v>160729801.59000006</v>
      </c>
    </row>
    <row r="32" spans="1:7" s="13" customFormat="1" ht="39.950000000000003" customHeight="1" thickBot="1" x14ac:dyDescent="0.5">
      <c r="A32" s="18">
        <v>19</v>
      </c>
      <c r="B32" s="19">
        <v>44817</v>
      </c>
      <c r="C32" s="18">
        <v>18969309</v>
      </c>
      <c r="D32" s="27" t="s">
        <v>31</v>
      </c>
      <c r="E32" s="21">
        <v>5754850.3099999996</v>
      </c>
      <c r="F32" s="24"/>
      <c r="G32" s="22">
        <f t="shared" si="0"/>
        <v>154974951.28000006</v>
      </c>
    </row>
    <row r="33" spans="1:7" s="13" customFormat="1" ht="39.950000000000003" customHeight="1" thickBot="1" x14ac:dyDescent="0.5">
      <c r="A33" s="18">
        <v>20</v>
      </c>
      <c r="B33" s="19">
        <v>44818</v>
      </c>
      <c r="C33" s="18">
        <v>9843</v>
      </c>
      <c r="D33" s="27" t="s">
        <v>32</v>
      </c>
      <c r="E33" s="21">
        <v>91054.19</v>
      </c>
      <c r="F33" s="24"/>
      <c r="G33" s="22">
        <f t="shared" si="0"/>
        <v>154883897.09000006</v>
      </c>
    </row>
    <row r="34" spans="1:7" s="13" customFormat="1" ht="39.950000000000003" customHeight="1" thickBot="1" x14ac:dyDescent="0.5">
      <c r="A34" s="18">
        <v>21</v>
      </c>
      <c r="B34" s="19">
        <v>44818</v>
      </c>
      <c r="C34" s="26">
        <v>4524000001782</v>
      </c>
      <c r="D34" s="27" t="s">
        <v>33</v>
      </c>
      <c r="E34" s="24"/>
      <c r="F34" s="21">
        <v>75156794</v>
      </c>
      <c r="G34" s="22">
        <f t="shared" si="0"/>
        <v>230040691.09000006</v>
      </c>
    </row>
    <row r="35" spans="1:7" s="13" customFormat="1" ht="39.950000000000003" customHeight="1" thickBot="1" x14ac:dyDescent="0.5">
      <c r="A35" s="18">
        <v>22</v>
      </c>
      <c r="B35" s="19">
        <v>44818</v>
      </c>
      <c r="C35" s="18">
        <v>19000537</v>
      </c>
      <c r="D35" s="27" t="s">
        <v>34</v>
      </c>
      <c r="E35" s="21">
        <v>184743.32</v>
      </c>
      <c r="F35" s="24"/>
      <c r="G35" s="22">
        <f t="shared" si="0"/>
        <v>229855947.77000007</v>
      </c>
    </row>
    <row r="36" spans="1:7" s="13" customFormat="1" ht="39.950000000000003" customHeight="1" thickBot="1" x14ac:dyDescent="0.5">
      <c r="A36" s="18">
        <v>23</v>
      </c>
      <c r="B36" s="19">
        <v>44818</v>
      </c>
      <c r="C36" s="18">
        <v>19000735</v>
      </c>
      <c r="D36" s="27" t="s">
        <v>35</v>
      </c>
      <c r="E36" s="21">
        <v>223087.13</v>
      </c>
      <c r="F36" s="24"/>
      <c r="G36" s="22">
        <f t="shared" si="0"/>
        <v>229632860.64000008</v>
      </c>
    </row>
    <row r="37" spans="1:7" s="13" customFormat="1" ht="39.950000000000003" customHeight="1" thickBot="1" x14ac:dyDescent="0.5">
      <c r="A37" s="18">
        <v>24</v>
      </c>
      <c r="B37" s="19">
        <v>44819</v>
      </c>
      <c r="C37" s="18">
        <v>19000851</v>
      </c>
      <c r="D37" s="27" t="s">
        <v>36</v>
      </c>
      <c r="E37" s="21">
        <v>443398</v>
      </c>
      <c r="F37" s="24"/>
      <c r="G37" s="22">
        <f t="shared" si="0"/>
        <v>229189462.64000008</v>
      </c>
    </row>
    <row r="38" spans="1:7" s="13" customFormat="1" ht="39.950000000000003" customHeight="1" thickBot="1" x14ac:dyDescent="0.5">
      <c r="A38" s="18">
        <v>25</v>
      </c>
      <c r="B38" s="19">
        <v>44819</v>
      </c>
      <c r="C38" s="18">
        <v>19000930</v>
      </c>
      <c r="D38" s="27" t="s">
        <v>37</v>
      </c>
      <c r="E38" s="21">
        <v>168404.55</v>
      </c>
      <c r="F38" s="24"/>
      <c r="G38" s="22">
        <f t="shared" si="0"/>
        <v>229021058.09000006</v>
      </c>
    </row>
    <row r="39" spans="1:7" s="13" customFormat="1" ht="39.950000000000003" customHeight="1" thickBot="1" x14ac:dyDescent="0.5">
      <c r="A39" s="18">
        <v>26</v>
      </c>
      <c r="B39" s="19">
        <v>44819</v>
      </c>
      <c r="C39" s="18">
        <v>19001085</v>
      </c>
      <c r="D39" s="27" t="s">
        <v>38</v>
      </c>
      <c r="E39" s="21">
        <v>4520</v>
      </c>
      <c r="F39" s="24"/>
      <c r="G39" s="22">
        <f t="shared" si="0"/>
        <v>229016538.09000006</v>
      </c>
    </row>
    <row r="40" spans="1:7" s="13" customFormat="1" ht="39.950000000000003" customHeight="1" thickBot="1" x14ac:dyDescent="0.5">
      <c r="A40" s="18">
        <v>27</v>
      </c>
      <c r="B40" s="19">
        <v>44819</v>
      </c>
      <c r="C40" s="18">
        <v>19001318</v>
      </c>
      <c r="D40" s="27" t="s">
        <v>39</v>
      </c>
      <c r="E40" s="21">
        <v>23501.59</v>
      </c>
      <c r="F40" s="24"/>
      <c r="G40" s="22">
        <f t="shared" si="0"/>
        <v>228993036.50000006</v>
      </c>
    </row>
    <row r="41" spans="1:7" s="13" customFormat="1" ht="39.950000000000003" customHeight="1" thickBot="1" x14ac:dyDescent="0.5">
      <c r="A41" s="18">
        <v>28</v>
      </c>
      <c r="B41" s="19">
        <v>44819</v>
      </c>
      <c r="C41" s="18">
        <v>19001413</v>
      </c>
      <c r="D41" s="25" t="s">
        <v>25</v>
      </c>
      <c r="E41" s="21">
        <v>140600.39000000001</v>
      </c>
      <c r="F41" s="24"/>
      <c r="G41" s="22">
        <f t="shared" si="0"/>
        <v>228852436.11000007</v>
      </c>
    </row>
    <row r="42" spans="1:7" s="13" customFormat="1" ht="39.950000000000003" customHeight="1" thickBot="1" x14ac:dyDescent="0.5">
      <c r="A42" s="18">
        <v>29</v>
      </c>
      <c r="B42" s="19">
        <v>44819</v>
      </c>
      <c r="C42" s="18">
        <v>19001554</v>
      </c>
      <c r="D42" s="27" t="s">
        <v>40</v>
      </c>
      <c r="E42" s="21">
        <v>12800</v>
      </c>
      <c r="F42" s="24"/>
      <c r="G42" s="22">
        <f t="shared" si="0"/>
        <v>228839636.11000007</v>
      </c>
    </row>
    <row r="43" spans="1:7" s="13" customFormat="1" ht="39.950000000000003" customHeight="1" thickBot="1" x14ac:dyDescent="0.5">
      <c r="A43" s="18">
        <v>30</v>
      </c>
      <c r="B43" s="19">
        <v>44820</v>
      </c>
      <c r="C43" s="18">
        <v>19047521</v>
      </c>
      <c r="D43" s="23" t="s">
        <v>41</v>
      </c>
      <c r="E43" s="21">
        <v>2703367.99</v>
      </c>
      <c r="F43" s="24"/>
      <c r="G43" s="22">
        <f t="shared" si="0"/>
        <v>226136268.12000006</v>
      </c>
    </row>
    <row r="44" spans="1:7" s="13" customFormat="1" ht="68.25" customHeight="1" thickBot="1" x14ac:dyDescent="0.5">
      <c r="A44" s="18">
        <v>31</v>
      </c>
      <c r="B44" s="19">
        <v>44820</v>
      </c>
      <c r="C44" s="26">
        <v>1559100070067</v>
      </c>
      <c r="D44" s="23" t="s">
        <v>42</v>
      </c>
      <c r="E44" s="21">
        <v>114030</v>
      </c>
      <c r="F44" s="24"/>
      <c r="G44" s="22">
        <f t="shared" si="0"/>
        <v>226022238.12000006</v>
      </c>
    </row>
    <row r="45" spans="1:7" s="13" customFormat="1" ht="63" customHeight="1" thickBot="1" x14ac:dyDescent="0.5">
      <c r="A45" s="18">
        <v>32</v>
      </c>
      <c r="B45" s="19">
        <v>44820</v>
      </c>
      <c r="C45" s="26">
        <v>1605100070073</v>
      </c>
      <c r="D45" s="23" t="s">
        <v>43</v>
      </c>
      <c r="E45" s="21">
        <v>86880</v>
      </c>
      <c r="F45" s="24"/>
      <c r="G45" s="22">
        <f t="shared" si="0"/>
        <v>225935358.12000006</v>
      </c>
    </row>
    <row r="46" spans="1:7" s="13" customFormat="1" ht="39.950000000000003" customHeight="1" thickBot="1" x14ac:dyDescent="0.5">
      <c r="A46" s="18">
        <v>33</v>
      </c>
      <c r="B46" s="19">
        <v>44820</v>
      </c>
      <c r="C46" s="18">
        <v>9844</v>
      </c>
      <c r="D46" s="23" t="s">
        <v>15</v>
      </c>
      <c r="E46" s="21">
        <v>145017.57</v>
      </c>
      <c r="F46" s="24"/>
      <c r="G46" s="22">
        <f t="shared" si="0"/>
        <v>225790340.55000007</v>
      </c>
    </row>
    <row r="47" spans="1:7" s="13" customFormat="1" ht="39.950000000000003" customHeight="1" thickBot="1" x14ac:dyDescent="0.5">
      <c r="A47" s="18">
        <v>34</v>
      </c>
      <c r="B47" s="19">
        <v>44824</v>
      </c>
      <c r="C47" s="18">
        <v>9845</v>
      </c>
      <c r="D47" s="23" t="s">
        <v>44</v>
      </c>
      <c r="E47" s="21">
        <v>103825</v>
      </c>
      <c r="F47" s="24"/>
      <c r="G47" s="22">
        <f t="shared" si="0"/>
        <v>225686515.55000007</v>
      </c>
    </row>
    <row r="48" spans="1:7" s="13" customFormat="1" ht="39.950000000000003" customHeight="1" thickBot="1" x14ac:dyDescent="0.5">
      <c r="A48" s="18">
        <v>35</v>
      </c>
      <c r="B48" s="19">
        <v>44824</v>
      </c>
      <c r="C48" s="18">
        <v>9846</v>
      </c>
      <c r="D48" s="23" t="s">
        <v>45</v>
      </c>
      <c r="E48" s="21">
        <v>292316.31</v>
      </c>
      <c r="F48" s="24"/>
      <c r="G48" s="22">
        <f t="shared" si="0"/>
        <v>225394199.24000007</v>
      </c>
    </row>
    <row r="49" spans="1:7" s="13" customFormat="1" ht="39.950000000000003" customHeight="1" thickBot="1" x14ac:dyDescent="0.5">
      <c r="A49" s="18">
        <v>36</v>
      </c>
      <c r="B49" s="19">
        <v>44824</v>
      </c>
      <c r="C49" s="18">
        <v>19076632</v>
      </c>
      <c r="D49" s="23" t="s">
        <v>46</v>
      </c>
      <c r="E49" s="21">
        <v>67800</v>
      </c>
      <c r="F49" s="24"/>
      <c r="G49" s="22">
        <f t="shared" si="0"/>
        <v>225326399.24000007</v>
      </c>
    </row>
    <row r="50" spans="1:7" s="13" customFormat="1" ht="39.950000000000003" customHeight="1" thickBot="1" x14ac:dyDescent="0.5">
      <c r="A50" s="18">
        <v>37</v>
      </c>
      <c r="B50" s="19">
        <v>44824</v>
      </c>
      <c r="C50" s="18">
        <v>19076773</v>
      </c>
      <c r="D50" s="23" t="s">
        <v>47</v>
      </c>
      <c r="E50" s="21">
        <v>59626.71</v>
      </c>
      <c r="F50" s="24"/>
      <c r="G50" s="22">
        <f t="shared" si="0"/>
        <v>225266772.53000006</v>
      </c>
    </row>
    <row r="51" spans="1:7" s="13" customFormat="1" ht="39.950000000000003" customHeight="1" thickBot="1" x14ac:dyDescent="0.5">
      <c r="A51" s="18">
        <v>38</v>
      </c>
      <c r="B51" s="19">
        <v>44824</v>
      </c>
      <c r="C51" s="28">
        <v>4524000000365</v>
      </c>
      <c r="D51" s="23" t="s">
        <v>48</v>
      </c>
      <c r="E51" s="21">
        <v>25111954.489999998</v>
      </c>
      <c r="F51" s="24"/>
      <c r="G51" s="22">
        <f t="shared" si="0"/>
        <v>200154818.04000005</v>
      </c>
    </row>
    <row r="52" spans="1:7" s="13" customFormat="1" ht="39.950000000000003" customHeight="1" thickBot="1" x14ac:dyDescent="0.5">
      <c r="A52" s="18">
        <v>39</v>
      </c>
      <c r="B52" s="19">
        <v>44824</v>
      </c>
      <c r="C52" s="28">
        <v>4524000000115</v>
      </c>
      <c r="D52" s="23" t="s">
        <v>49</v>
      </c>
      <c r="E52" s="21">
        <v>3383782.17</v>
      </c>
      <c r="F52" s="24"/>
      <c r="G52" s="22">
        <f t="shared" si="0"/>
        <v>196771035.87000006</v>
      </c>
    </row>
    <row r="53" spans="1:7" s="13" customFormat="1" ht="39.950000000000003" customHeight="1" thickBot="1" x14ac:dyDescent="0.5">
      <c r="A53" s="18">
        <v>40</v>
      </c>
      <c r="B53" s="19">
        <v>44824</v>
      </c>
      <c r="C53" s="28">
        <v>4524000000007</v>
      </c>
      <c r="D53" s="23" t="s">
        <v>50</v>
      </c>
      <c r="E53" s="21">
        <v>236669.06</v>
      </c>
      <c r="F53" s="24"/>
      <c r="G53" s="22">
        <f t="shared" si="0"/>
        <v>196534366.81000006</v>
      </c>
    </row>
    <row r="54" spans="1:7" s="13" customFormat="1" ht="39.950000000000003" customHeight="1" thickBot="1" x14ac:dyDescent="0.5">
      <c r="A54" s="18">
        <v>41</v>
      </c>
      <c r="B54" s="19">
        <v>44824</v>
      </c>
      <c r="C54" s="28">
        <v>4524000000006</v>
      </c>
      <c r="D54" s="23" t="s">
        <v>51</v>
      </c>
      <c r="E54" s="21">
        <v>256771.20000000001</v>
      </c>
      <c r="F54" s="24"/>
      <c r="G54" s="22">
        <f t="shared" si="0"/>
        <v>196277595.61000007</v>
      </c>
    </row>
    <row r="55" spans="1:7" s="13" customFormat="1" ht="39.950000000000003" customHeight="1" thickBot="1" x14ac:dyDescent="0.5">
      <c r="A55" s="18">
        <v>42</v>
      </c>
      <c r="B55" s="19">
        <v>44824</v>
      </c>
      <c r="C55" s="28">
        <v>4526000000066</v>
      </c>
      <c r="D55" s="23" t="s">
        <v>52</v>
      </c>
      <c r="E55" s="21">
        <v>818265.66</v>
      </c>
      <c r="F55" s="24"/>
      <c r="G55" s="22">
        <f t="shared" si="0"/>
        <v>195459329.95000008</v>
      </c>
    </row>
    <row r="56" spans="1:7" s="13" customFormat="1" ht="67.5" customHeight="1" thickBot="1" x14ac:dyDescent="0.5">
      <c r="A56" s="18">
        <v>43</v>
      </c>
      <c r="B56" s="19">
        <v>44824</v>
      </c>
      <c r="C56" s="28">
        <v>4524000000002</v>
      </c>
      <c r="D56" s="23" t="s">
        <v>53</v>
      </c>
      <c r="E56" s="21">
        <v>45000</v>
      </c>
      <c r="F56" s="24"/>
      <c r="G56" s="22">
        <f t="shared" si="0"/>
        <v>195414329.95000008</v>
      </c>
    </row>
    <row r="57" spans="1:7" s="13" customFormat="1" ht="39.950000000000003" customHeight="1" thickBot="1" x14ac:dyDescent="0.5">
      <c r="A57" s="18">
        <v>44</v>
      </c>
      <c r="B57" s="19">
        <v>44824</v>
      </c>
      <c r="C57" s="28">
        <v>4524000000023</v>
      </c>
      <c r="D57" s="23" t="s">
        <v>54</v>
      </c>
      <c r="E57" s="21">
        <v>67000</v>
      </c>
      <c r="F57" s="24"/>
      <c r="G57" s="22">
        <f t="shared" si="0"/>
        <v>195347329.95000008</v>
      </c>
    </row>
    <row r="58" spans="1:7" s="13" customFormat="1" ht="63.75" customHeight="1" thickBot="1" x14ac:dyDescent="0.5">
      <c r="A58" s="18">
        <v>45</v>
      </c>
      <c r="B58" s="19">
        <v>44825</v>
      </c>
      <c r="C58" s="18">
        <v>70046511</v>
      </c>
      <c r="D58" s="23" t="s">
        <v>55</v>
      </c>
      <c r="E58" s="21">
        <v>90366.28</v>
      </c>
      <c r="F58" s="24"/>
      <c r="G58" s="22">
        <f t="shared" si="0"/>
        <v>195256963.67000008</v>
      </c>
    </row>
    <row r="59" spans="1:7" s="13" customFormat="1" ht="65.25" customHeight="1" thickBot="1" x14ac:dyDescent="0.5">
      <c r="A59" s="18">
        <v>46</v>
      </c>
      <c r="B59" s="19">
        <v>44825</v>
      </c>
      <c r="C59" s="18">
        <v>70048780</v>
      </c>
      <c r="D59" s="23" t="s">
        <v>56</v>
      </c>
      <c r="E59" s="21">
        <v>44994.63</v>
      </c>
      <c r="F59" s="24"/>
      <c r="G59" s="22">
        <f t="shared" si="0"/>
        <v>195211969.04000008</v>
      </c>
    </row>
    <row r="60" spans="1:7" s="13" customFormat="1" ht="65.25" customHeight="1" thickBot="1" x14ac:dyDescent="0.5">
      <c r="A60" s="18">
        <v>47</v>
      </c>
      <c r="B60" s="19">
        <v>44825</v>
      </c>
      <c r="C60" s="18">
        <v>70044280</v>
      </c>
      <c r="D60" s="23" t="s">
        <v>57</v>
      </c>
      <c r="E60" s="21">
        <v>12425</v>
      </c>
      <c r="F60" s="24"/>
      <c r="G60" s="22">
        <f t="shared" si="0"/>
        <v>195199544.04000008</v>
      </c>
    </row>
    <row r="61" spans="1:7" s="13" customFormat="1" ht="39.950000000000003" customHeight="1" thickBot="1" x14ac:dyDescent="0.5">
      <c r="A61" s="18">
        <v>48</v>
      </c>
      <c r="B61" s="19">
        <v>44825</v>
      </c>
      <c r="C61" s="18">
        <v>19101417</v>
      </c>
      <c r="D61" s="23" t="s">
        <v>58</v>
      </c>
      <c r="E61" s="21">
        <v>116071.34</v>
      </c>
      <c r="F61" s="24"/>
      <c r="G61" s="22">
        <f t="shared" si="0"/>
        <v>195083472.70000008</v>
      </c>
    </row>
    <row r="62" spans="1:7" s="13" customFormat="1" ht="39.950000000000003" customHeight="1" thickBot="1" x14ac:dyDescent="0.5">
      <c r="A62" s="18">
        <v>49</v>
      </c>
      <c r="B62" s="19">
        <v>44825</v>
      </c>
      <c r="C62" s="18">
        <v>19101474</v>
      </c>
      <c r="D62" s="29" t="s">
        <v>59</v>
      </c>
      <c r="E62" s="21">
        <v>35256</v>
      </c>
      <c r="F62" s="24"/>
      <c r="G62" s="22">
        <f t="shared" si="0"/>
        <v>195048216.70000008</v>
      </c>
    </row>
    <row r="63" spans="1:7" s="13" customFormat="1" ht="39.950000000000003" customHeight="1" thickBot="1" x14ac:dyDescent="0.5">
      <c r="A63" s="18">
        <v>50</v>
      </c>
      <c r="B63" s="19">
        <v>44826</v>
      </c>
      <c r="C63" s="18">
        <v>9847</v>
      </c>
      <c r="D63" s="27" t="s">
        <v>60</v>
      </c>
      <c r="E63" s="21">
        <v>179577.09</v>
      </c>
      <c r="F63" s="24"/>
      <c r="G63" s="22">
        <f t="shared" si="0"/>
        <v>194868639.61000007</v>
      </c>
    </row>
    <row r="64" spans="1:7" s="13" customFormat="1" ht="57.75" customHeight="1" thickBot="1" x14ac:dyDescent="0.5">
      <c r="A64" s="18">
        <v>51</v>
      </c>
      <c r="B64" s="19">
        <v>44826</v>
      </c>
      <c r="C64" s="18">
        <v>9848</v>
      </c>
      <c r="D64" s="30" t="s">
        <v>61</v>
      </c>
      <c r="E64" s="21">
        <v>2118005.63</v>
      </c>
      <c r="F64" s="24"/>
      <c r="G64" s="22">
        <f t="shared" si="0"/>
        <v>192750633.98000008</v>
      </c>
    </row>
    <row r="65" spans="1:7" s="13" customFormat="1" ht="39.950000000000003" customHeight="1" thickBot="1" x14ac:dyDescent="0.5">
      <c r="A65" s="18">
        <v>52</v>
      </c>
      <c r="B65" s="19">
        <v>44827</v>
      </c>
      <c r="C65" s="26">
        <v>1031000140209</v>
      </c>
      <c r="D65" s="27" t="s">
        <v>62</v>
      </c>
      <c r="E65" s="21">
        <v>24209.360000000001</v>
      </c>
      <c r="F65" s="24"/>
      <c r="G65" s="22">
        <f t="shared" si="0"/>
        <v>192726424.62000006</v>
      </c>
    </row>
    <row r="66" spans="1:7" s="13" customFormat="1" ht="39.950000000000003" customHeight="1" thickBot="1" x14ac:dyDescent="0.5">
      <c r="A66" s="18">
        <v>53</v>
      </c>
      <c r="B66" s="19">
        <v>44827</v>
      </c>
      <c r="C66" s="26">
        <v>1121100070034</v>
      </c>
      <c r="D66" s="27" t="s">
        <v>63</v>
      </c>
      <c r="E66" s="21">
        <v>92875.81</v>
      </c>
      <c r="F66" s="24"/>
      <c r="G66" s="22">
        <f t="shared" si="0"/>
        <v>192633548.81000006</v>
      </c>
    </row>
    <row r="67" spans="1:7" s="13" customFormat="1" ht="39.950000000000003" customHeight="1" thickBot="1" x14ac:dyDescent="0.5">
      <c r="A67" s="18">
        <v>54</v>
      </c>
      <c r="B67" s="19">
        <v>44830</v>
      </c>
      <c r="C67" s="18">
        <v>19172904</v>
      </c>
      <c r="D67" s="27" t="s">
        <v>64</v>
      </c>
      <c r="E67" s="21">
        <v>1109770.57</v>
      </c>
      <c r="F67" s="24"/>
      <c r="G67" s="22">
        <f t="shared" si="0"/>
        <v>191523778.24000007</v>
      </c>
    </row>
    <row r="68" spans="1:7" s="13" customFormat="1" ht="60" customHeight="1" thickBot="1" x14ac:dyDescent="0.5">
      <c r="A68" s="18">
        <v>55</v>
      </c>
      <c r="B68" s="19">
        <v>44830</v>
      </c>
      <c r="C68" s="18">
        <v>19173070</v>
      </c>
      <c r="D68" s="30" t="s">
        <v>65</v>
      </c>
      <c r="E68" s="21">
        <v>1732403.76</v>
      </c>
      <c r="F68" s="24"/>
      <c r="G68" s="22">
        <f t="shared" si="0"/>
        <v>189791374.48000008</v>
      </c>
    </row>
    <row r="69" spans="1:7" s="13" customFormat="1" ht="39.950000000000003" customHeight="1" thickBot="1" x14ac:dyDescent="0.5">
      <c r="A69" s="18">
        <v>56</v>
      </c>
      <c r="B69" s="19">
        <v>44830</v>
      </c>
      <c r="C69" s="18">
        <v>19173179</v>
      </c>
      <c r="D69" s="27" t="s">
        <v>66</v>
      </c>
      <c r="E69" s="21">
        <v>20630.080000000002</v>
      </c>
      <c r="F69" s="24"/>
      <c r="G69" s="22">
        <f t="shared" si="0"/>
        <v>189770744.40000007</v>
      </c>
    </row>
    <row r="70" spans="1:7" s="13" customFormat="1" ht="39.950000000000003" customHeight="1" thickBot="1" x14ac:dyDescent="0.5">
      <c r="A70" s="18">
        <v>57</v>
      </c>
      <c r="B70" s="19">
        <v>44830</v>
      </c>
      <c r="C70" s="18">
        <v>19173257</v>
      </c>
      <c r="D70" s="27" t="s">
        <v>67</v>
      </c>
      <c r="E70" s="21">
        <v>17899.2</v>
      </c>
      <c r="F70" s="24"/>
      <c r="G70" s="22">
        <f t="shared" si="0"/>
        <v>189752845.20000008</v>
      </c>
    </row>
    <row r="71" spans="1:7" s="13" customFormat="1" ht="39.950000000000003" customHeight="1" thickBot="1" x14ac:dyDescent="0.5">
      <c r="A71" s="18">
        <v>58</v>
      </c>
      <c r="B71" s="19">
        <v>44830</v>
      </c>
      <c r="C71" s="18">
        <v>19173293</v>
      </c>
      <c r="D71" s="27" t="s">
        <v>68</v>
      </c>
      <c r="E71" s="21">
        <v>54776.75</v>
      </c>
      <c r="F71" s="24"/>
      <c r="G71" s="22">
        <f t="shared" si="0"/>
        <v>189698068.45000008</v>
      </c>
    </row>
    <row r="72" spans="1:7" s="13" customFormat="1" ht="39.950000000000003" customHeight="1" thickBot="1" x14ac:dyDescent="0.5">
      <c r="A72" s="18">
        <v>59</v>
      </c>
      <c r="B72" s="19">
        <v>44830</v>
      </c>
      <c r="C72" s="18">
        <v>19173371</v>
      </c>
      <c r="D72" s="27" t="s">
        <v>69</v>
      </c>
      <c r="E72" s="21">
        <v>71081.52</v>
      </c>
      <c r="F72" s="24"/>
      <c r="G72" s="22">
        <f t="shared" si="0"/>
        <v>189626986.93000007</v>
      </c>
    </row>
    <row r="73" spans="1:7" s="13" customFormat="1" ht="39.950000000000003" customHeight="1" thickBot="1" x14ac:dyDescent="0.5">
      <c r="A73" s="18">
        <v>60</v>
      </c>
      <c r="B73" s="19">
        <v>44830</v>
      </c>
      <c r="C73" s="18">
        <v>19173452</v>
      </c>
      <c r="D73" s="27" t="s">
        <v>70</v>
      </c>
      <c r="E73" s="21">
        <v>22289.25</v>
      </c>
      <c r="F73" s="24"/>
      <c r="G73" s="22">
        <f t="shared" si="0"/>
        <v>189604697.68000007</v>
      </c>
    </row>
    <row r="74" spans="1:7" s="13" customFormat="1" ht="39.950000000000003" customHeight="1" thickBot="1" x14ac:dyDescent="0.5">
      <c r="A74" s="18">
        <v>61</v>
      </c>
      <c r="B74" s="19">
        <v>44830</v>
      </c>
      <c r="C74" s="18">
        <v>19173497</v>
      </c>
      <c r="D74" s="27" t="s">
        <v>71</v>
      </c>
      <c r="E74" s="21">
        <v>153115</v>
      </c>
      <c r="F74" s="24"/>
      <c r="G74" s="22">
        <f t="shared" si="0"/>
        <v>189451582.68000007</v>
      </c>
    </row>
    <row r="75" spans="1:7" s="13" customFormat="1" ht="39.950000000000003" customHeight="1" thickBot="1" x14ac:dyDescent="0.5">
      <c r="A75" s="18">
        <v>62</v>
      </c>
      <c r="B75" s="19">
        <v>44830</v>
      </c>
      <c r="C75" s="18">
        <v>19173624</v>
      </c>
      <c r="D75" s="27" t="s">
        <v>72</v>
      </c>
      <c r="E75" s="21">
        <v>595088.1</v>
      </c>
      <c r="F75" s="24"/>
      <c r="G75" s="22">
        <f t="shared" si="0"/>
        <v>188856494.58000007</v>
      </c>
    </row>
    <row r="76" spans="1:7" s="13" customFormat="1" ht="39.950000000000003" customHeight="1" thickBot="1" x14ac:dyDescent="0.5">
      <c r="A76" s="18">
        <v>63</v>
      </c>
      <c r="B76" s="19">
        <v>44830</v>
      </c>
      <c r="C76" s="18">
        <v>19173747</v>
      </c>
      <c r="D76" s="27" t="s">
        <v>73</v>
      </c>
      <c r="E76" s="21">
        <v>77518</v>
      </c>
      <c r="F76" s="24"/>
      <c r="G76" s="22">
        <f t="shared" si="0"/>
        <v>188778976.58000007</v>
      </c>
    </row>
    <row r="77" spans="1:7" s="13" customFormat="1" ht="39.950000000000003" customHeight="1" thickBot="1" x14ac:dyDescent="0.5">
      <c r="A77" s="18">
        <v>64</v>
      </c>
      <c r="B77" s="19">
        <v>44830</v>
      </c>
      <c r="C77" s="18">
        <v>70045935</v>
      </c>
      <c r="D77" s="27" t="s">
        <v>74</v>
      </c>
      <c r="E77" s="21">
        <v>6298062.7800000003</v>
      </c>
      <c r="F77" s="24"/>
      <c r="G77" s="22">
        <f t="shared" si="0"/>
        <v>182480913.80000007</v>
      </c>
    </row>
    <row r="78" spans="1:7" s="13" customFormat="1" ht="39.950000000000003" customHeight="1" thickBot="1" x14ac:dyDescent="0.5">
      <c r="A78" s="18">
        <v>65</v>
      </c>
      <c r="B78" s="19">
        <v>44830</v>
      </c>
      <c r="C78" s="18">
        <v>9849</v>
      </c>
      <c r="D78" s="27" t="s">
        <v>75</v>
      </c>
      <c r="E78" s="21">
        <v>86333.96</v>
      </c>
      <c r="F78" s="24"/>
      <c r="G78" s="22">
        <f t="shared" si="0"/>
        <v>182394579.84000006</v>
      </c>
    </row>
    <row r="79" spans="1:7" s="13" customFormat="1" ht="39.950000000000003" customHeight="1" thickBot="1" x14ac:dyDescent="0.5">
      <c r="A79" s="18">
        <v>66</v>
      </c>
      <c r="B79" s="19">
        <v>44831</v>
      </c>
      <c r="C79" s="18">
        <v>9850</v>
      </c>
      <c r="D79" s="27" t="s">
        <v>76</v>
      </c>
      <c r="E79" s="21">
        <v>472386.41</v>
      </c>
      <c r="F79" s="24"/>
      <c r="G79" s="22">
        <f t="shared" si="0"/>
        <v>181922193.43000007</v>
      </c>
    </row>
    <row r="80" spans="1:7" s="13" customFormat="1" ht="39.950000000000003" customHeight="1" thickBot="1" x14ac:dyDescent="0.5">
      <c r="A80" s="18">
        <v>67</v>
      </c>
      <c r="B80" s="19">
        <v>44833</v>
      </c>
      <c r="C80" s="18">
        <v>19240414</v>
      </c>
      <c r="D80" s="27" t="s">
        <v>24</v>
      </c>
      <c r="E80" s="21">
        <v>157050.85999999999</v>
      </c>
      <c r="F80" s="24"/>
      <c r="G80" s="22">
        <f t="shared" ref="G80:G91" si="1">+G79-E80+F80</f>
        <v>181765142.57000005</v>
      </c>
    </row>
    <row r="81" spans="1:7" s="13" customFormat="1" ht="39.950000000000003" customHeight="1" thickBot="1" x14ac:dyDescent="0.5">
      <c r="A81" s="18">
        <v>68</v>
      </c>
      <c r="B81" s="19">
        <v>44833</v>
      </c>
      <c r="C81" s="18">
        <v>19240710</v>
      </c>
      <c r="D81" s="27" t="s">
        <v>77</v>
      </c>
      <c r="E81" s="21">
        <v>72280.509999999995</v>
      </c>
      <c r="F81" s="24"/>
      <c r="G81" s="22">
        <f t="shared" si="1"/>
        <v>181692862.06000006</v>
      </c>
    </row>
    <row r="82" spans="1:7" s="13" customFormat="1" ht="39.950000000000003" customHeight="1" thickBot="1" x14ac:dyDescent="0.5">
      <c r="A82" s="18">
        <v>69</v>
      </c>
      <c r="B82" s="19">
        <v>44833</v>
      </c>
      <c r="C82" s="18">
        <v>19240828</v>
      </c>
      <c r="D82" s="27" t="s">
        <v>16</v>
      </c>
      <c r="E82" s="21">
        <v>21131</v>
      </c>
      <c r="F82" s="24"/>
      <c r="G82" s="22">
        <f t="shared" si="1"/>
        <v>181671731.06000006</v>
      </c>
    </row>
    <row r="83" spans="1:7" s="13" customFormat="1" ht="39.950000000000003" customHeight="1" thickBot="1" x14ac:dyDescent="0.5">
      <c r="A83" s="18">
        <v>70</v>
      </c>
      <c r="B83" s="19">
        <v>44833</v>
      </c>
      <c r="C83" s="18">
        <v>19240936</v>
      </c>
      <c r="D83" s="27" t="s">
        <v>78</v>
      </c>
      <c r="E83" s="21">
        <v>36000</v>
      </c>
      <c r="F83" s="24"/>
      <c r="G83" s="22">
        <f t="shared" si="1"/>
        <v>181635731.06000006</v>
      </c>
    </row>
    <row r="84" spans="1:7" s="13" customFormat="1" ht="39.950000000000003" customHeight="1" thickBot="1" x14ac:dyDescent="0.5">
      <c r="A84" s="18">
        <v>71</v>
      </c>
      <c r="B84" s="19">
        <v>44833</v>
      </c>
      <c r="C84" s="18">
        <v>19241024</v>
      </c>
      <c r="D84" s="27" t="s">
        <v>79</v>
      </c>
      <c r="E84" s="21">
        <v>31920</v>
      </c>
      <c r="F84" s="24"/>
      <c r="G84" s="22">
        <f t="shared" si="1"/>
        <v>181603811.06000006</v>
      </c>
    </row>
    <row r="85" spans="1:7" s="13" customFormat="1" ht="39.950000000000003" customHeight="1" thickBot="1" x14ac:dyDescent="0.5">
      <c r="A85" s="18">
        <v>72</v>
      </c>
      <c r="B85" s="19">
        <v>44833</v>
      </c>
      <c r="C85" s="26">
        <v>4524000000020</v>
      </c>
      <c r="D85" s="27" t="s">
        <v>80</v>
      </c>
      <c r="E85" s="21">
        <v>38500</v>
      </c>
      <c r="F85" s="24"/>
      <c r="G85" s="22">
        <f t="shared" si="1"/>
        <v>181565311.06000006</v>
      </c>
    </row>
    <row r="86" spans="1:7" s="13" customFormat="1" ht="39.950000000000003" customHeight="1" thickBot="1" x14ac:dyDescent="0.5">
      <c r="A86" s="18">
        <v>73</v>
      </c>
      <c r="B86" s="19">
        <v>44833</v>
      </c>
      <c r="C86" s="26">
        <v>452400000022</v>
      </c>
      <c r="D86" s="27" t="s">
        <v>81</v>
      </c>
      <c r="E86" s="21">
        <v>1333004.8799999999</v>
      </c>
      <c r="F86" s="24"/>
      <c r="G86" s="22">
        <f t="shared" si="1"/>
        <v>180232306.18000007</v>
      </c>
    </row>
    <row r="87" spans="1:7" s="13" customFormat="1" ht="39.950000000000003" customHeight="1" thickBot="1" x14ac:dyDescent="0.5">
      <c r="A87" s="18">
        <v>74</v>
      </c>
      <c r="B87" s="19">
        <v>44833</v>
      </c>
      <c r="C87" s="18">
        <v>19242348</v>
      </c>
      <c r="D87" s="27" t="s">
        <v>82</v>
      </c>
      <c r="E87" s="21">
        <v>5673047.8799999999</v>
      </c>
      <c r="F87" s="24"/>
      <c r="G87" s="22">
        <f t="shared" si="1"/>
        <v>174559258.30000007</v>
      </c>
    </row>
    <row r="88" spans="1:7" s="13" customFormat="1" ht="60" customHeight="1" thickBot="1" x14ac:dyDescent="0.5">
      <c r="A88" s="18">
        <v>75</v>
      </c>
      <c r="B88" s="19">
        <v>44834</v>
      </c>
      <c r="C88" s="26">
        <v>4524000000002</v>
      </c>
      <c r="D88" s="31" t="s">
        <v>83</v>
      </c>
      <c r="E88" s="21">
        <v>89709.23</v>
      </c>
      <c r="F88" s="24"/>
      <c r="G88" s="22">
        <f t="shared" si="1"/>
        <v>174469549.07000008</v>
      </c>
    </row>
    <row r="89" spans="1:7" s="13" customFormat="1" ht="54.75" customHeight="1" thickBot="1" x14ac:dyDescent="0.5">
      <c r="A89" s="18">
        <v>76</v>
      </c>
      <c r="B89" s="19">
        <v>44834</v>
      </c>
      <c r="C89" s="26">
        <v>1025100070022</v>
      </c>
      <c r="D89" s="23" t="s">
        <v>84</v>
      </c>
      <c r="E89" s="21">
        <v>43440</v>
      </c>
      <c r="F89" s="24"/>
      <c r="G89" s="22">
        <f t="shared" si="1"/>
        <v>174426109.07000008</v>
      </c>
    </row>
    <row r="90" spans="1:7" s="13" customFormat="1" ht="39.950000000000003" customHeight="1" thickBot="1" x14ac:dyDescent="0.5">
      <c r="A90" s="18">
        <v>77</v>
      </c>
      <c r="B90" s="19">
        <v>44834</v>
      </c>
      <c r="C90" s="26">
        <v>1022100070017</v>
      </c>
      <c r="D90" s="23" t="s">
        <v>85</v>
      </c>
      <c r="E90" s="21">
        <v>86400</v>
      </c>
      <c r="F90" s="24"/>
      <c r="G90" s="22">
        <f t="shared" si="1"/>
        <v>174339709.07000008</v>
      </c>
    </row>
    <row r="91" spans="1:7" s="13" customFormat="1" ht="39.950000000000003" customHeight="1" thickBot="1" x14ac:dyDescent="0.5">
      <c r="A91" s="18">
        <v>78</v>
      </c>
      <c r="B91" s="19"/>
      <c r="C91" s="18"/>
      <c r="D91" s="27" t="s">
        <v>86</v>
      </c>
      <c r="E91" s="21">
        <v>71725.919999999984</v>
      </c>
      <c r="F91" s="24"/>
      <c r="G91" s="22">
        <f t="shared" si="1"/>
        <v>174267983.1500001</v>
      </c>
    </row>
    <row r="92" spans="1:7" s="13" customFormat="1" ht="39.950000000000003" customHeight="1" thickBot="1" x14ac:dyDescent="0.45">
      <c r="A92" s="32" t="s">
        <v>87</v>
      </c>
      <c r="B92" s="33"/>
      <c r="C92" s="33"/>
      <c r="D92" s="34"/>
      <c r="E92" s="35">
        <f>SUM(E14:E91)</f>
        <v>63207127.580000021</v>
      </c>
      <c r="F92" s="35">
        <f>SUM(F14:F91)</f>
        <v>75374588.700000003</v>
      </c>
      <c r="G92" s="35">
        <f>+G91</f>
        <v>174267983.1500001</v>
      </c>
    </row>
    <row r="93" spans="1:7" s="42" customFormat="1" ht="39.950000000000003" customHeight="1" x14ac:dyDescent="0.5">
      <c r="A93" s="36"/>
      <c r="B93" s="37"/>
      <c r="C93" s="38"/>
      <c r="D93" s="39"/>
      <c r="E93" s="40"/>
      <c r="F93" s="40"/>
      <c r="G93" s="41"/>
    </row>
    <row r="94" spans="1:7" s="42" customFormat="1" ht="39.950000000000003" customHeight="1" x14ac:dyDescent="0.5">
      <c r="A94" s="36"/>
      <c r="B94" s="37"/>
      <c r="C94" s="38"/>
      <c r="D94" s="39"/>
      <c r="E94" s="40"/>
      <c r="F94" s="40"/>
      <c r="G94" s="41"/>
    </row>
    <row r="95" spans="1:7" ht="39.950000000000003" customHeight="1" x14ac:dyDescent="0.5">
      <c r="A95" s="43"/>
      <c r="B95" s="44"/>
      <c r="C95" s="38"/>
      <c r="D95" s="45"/>
      <c r="E95" s="45"/>
      <c r="F95" s="45"/>
      <c r="G95" s="46"/>
    </row>
    <row r="96" spans="1:7" ht="39.950000000000003" customHeight="1" x14ac:dyDescent="0.5">
      <c r="A96" s="43"/>
      <c r="B96" s="43"/>
      <c r="C96" s="47"/>
      <c r="D96" s="45"/>
      <c r="E96" s="45"/>
      <c r="F96" s="48"/>
      <c r="G96" s="46"/>
    </row>
    <row r="97" spans="1:7" ht="39.950000000000003" customHeight="1" x14ac:dyDescent="0.5">
      <c r="A97" s="43"/>
      <c r="B97" s="49" t="s">
        <v>88</v>
      </c>
      <c r="C97" s="47"/>
      <c r="D97" s="49" t="s">
        <v>89</v>
      </c>
      <c r="E97" s="50"/>
      <c r="F97" s="51" t="s">
        <v>90</v>
      </c>
      <c r="G97" s="51"/>
    </row>
    <row r="98" spans="1:7" ht="39.950000000000003" customHeight="1" x14ac:dyDescent="0.5">
      <c r="A98" s="43"/>
      <c r="B98" s="52" t="s">
        <v>91</v>
      </c>
      <c r="C98" s="47"/>
      <c r="D98" s="52" t="s">
        <v>92</v>
      </c>
      <c r="E98" s="50"/>
      <c r="F98" s="52" t="s">
        <v>93</v>
      </c>
      <c r="G98" s="53"/>
    </row>
    <row r="99" spans="1:7" ht="39.950000000000003" customHeight="1" x14ac:dyDescent="0.5">
      <c r="A99" s="43"/>
      <c r="B99" s="52" t="s">
        <v>94</v>
      </c>
      <c r="C99" s="47"/>
      <c r="D99" s="52" t="s">
        <v>95</v>
      </c>
      <c r="E99" s="45"/>
      <c r="F99" s="54" t="s">
        <v>96</v>
      </c>
      <c r="G99" s="54"/>
    </row>
    <row r="100" spans="1:7" ht="39.950000000000003" customHeight="1" x14ac:dyDescent="0.25">
      <c r="B100" s="55"/>
      <c r="C100" s="56"/>
    </row>
    <row r="101" spans="1:7" ht="15.75" x14ac:dyDescent="0.25">
      <c r="B101" s="55"/>
      <c r="C101" s="56"/>
    </row>
    <row r="102" spans="1:7" ht="15.75" x14ac:dyDescent="0.25">
      <c r="B102" s="55"/>
      <c r="C102" s="56"/>
    </row>
    <row r="103" spans="1:7" s="42" customFormat="1" ht="15.75" x14ac:dyDescent="0.25">
      <c r="B103" s="55"/>
      <c r="C103" s="56"/>
      <c r="G103" s="58"/>
    </row>
    <row r="104" spans="1:7" s="42" customFormat="1" ht="15.75" x14ac:dyDescent="0.25">
      <c r="B104" s="55"/>
      <c r="C104" s="56"/>
      <c r="G104" s="58"/>
    </row>
    <row r="105" spans="1:7" s="42" customFormat="1" ht="15.75" x14ac:dyDescent="0.25">
      <c r="B105" s="59"/>
      <c r="C105" s="56"/>
      <c r="D105" s="60"/>
      <c r="E105" s="61"/>
      <c r="F105" s="61"/>
      <c r="G105" s="58"/>
    </row>
    <row r="106" spans="1:7" s="42" customFormat="1" ht="15.75" x14ac:dyDescent="0.25">
      <c r="B106" s="59"/>
      <c r="C106" s="56"/>
      <c r="D106" s="60"/>
      <c r="E106" s="61"/>
      <c r="F106" s="61"/>
      <c r="G106" s="58"/>
    </row>
    <row r="107" spans="1:7" s="42" customFormat="1" ht="15.75" x14ac:dyDescent="0.25">
      <c r="B107" s="59"/>
      <c r="C107" s="56"/>
      <c r="D107" s="60"/>
      <c r="E107" s="61"/>
      <c r="F107" s="61"/>
      <c r="G107" s="58"/>
    </row>
    <row r="108" spans="1:7" s="42" customFormat="1" ht="15.75" x14ac:dyDescent="0.25">
      <c r="B108" s="59"/>
      <c r="C108" s="56"/>
      <c r="D108" s="60"/>
      <c r="E108" s="61"/>
      <c r="F108" s="61"/>
      <c r="G108" s="58"/>
    </row>
    <row r="109" spans="1:7" s="42" customFormat="1" ht="15.75" x14ac:dyDescent="0.25">
      <c r="B109" s="59"/>
      <c r="C109" s="56"/>
      <c r="D109" s="60"/>
      <c r="E109" s="61"/>
      <c r="F109" s="61"/>
      <c r="G109" s="58"/>
    </row>
    <row r="110" spans="1:7" s="42" customFormat="1" ht="15.75" x14ac:dyDescent="0.25">
      <c r="B110" s="59"/>
      <c r="C110" s="56"/>
      <c r="D110" s="60"/>
      <c r="E110" s="61"/>
      <c r="F110" s="61"/>
      <c r="G110" s="58"/>
    </row>
    <row r="111" spans="1:7" s="42" customFormat="1" ht="15.75" x14ac:dyDescent="0.25">
      <c r="B111" s="59"/>
      <c r="C111" s="56"/>
      <c r="D111" s="60"/>
      <c r="E111" s="61"/>
      <c r="F111" s="61"/>
      <c r="G111" s="58"/>
    </row>
    <row r="112" spans="1:7" s="42" customFormat="1" ht="15.75" x14ac:dyDescent="0.25">
      <c r="B112" s="59"/>
      <c r="C112" s="56"/>
      <c r="D112" s="60"/>
      <c r="E112" s="61"/>
      <c r="F112" s="61"/>
      <c r="G112" s="58"/>
    </row>
    <row r="113" spans="2:7" s="42" customFormat="1" ht="15.75" x14ac:dyDescent="0.25">
      <c r="B113" s="59"/>
      <c r="C113" s="56"/>
      <c r="D113" s="60"/>
      <c r="E113" s="61"/>
      <c r="F113" s="55"/>
      <c r="G113" s="58"/>
    </row>
    <row r="114" spans="2:7" s="42" customFormat="1" ht="15.75" x14ac:dyDescent="0.25">
      <c r="B114" s="59"/>
      <c r="C114" s="56"/>
      <c r="D114" s="60"/>
      <c r="E114" s="61"/>
      <c r="F114" s="61"/>
      <c r="G114" s="58"/>
    </row>
    <row r="115" spans="2:7" s="42" customFormat="1" ht="15.75" x14ac:dyDescent="0.25">
      <c r="B115" s="59"/>
      <c r="C115" s="56"/>
      <c r="D115" s="60"/>
      <c r="E115" s="61"/>
      <c r="F115" s="61"/>
      <c r="G115" s="58"/>
    </row>
    <row r="116" spans="2:7" s="42" customFormat="1" ht="15.75" x14ac:dyDescent="0.25">
      <c r="B116" s="59"/>
      <c r="C116" s="56"/>
      <c r="D116" s="60"/>
      <c r="E116" s="61"/>
      <c r="F116" s="61"/>
      <c r="G116" s="58"/>
    </row>
    <row r="117" spans="2:7" s="42" customFormat="1" ht="15.75" x14ac:dyDescent="0.25">
      <c r="B117" s="59"/>
      <c r="C117" s="56"/>
      <c r="D117" s="60"/>
      <c r="E117" s="61"/>
      <c r="F117" s="55"/>
      <c r="G117" s="58"/>
    </row>
    <row r="118" spans="2:7" s="42" customFormat="1" ht="15.75" x14ac:dyDescent="0.25">
      <c r="B118" s="59"/>
      <c r="C118" s="56"/>
      <c r="D118" s="60"/>
      <c r="E118" s="61"/>
      <c r="F118" s="61"/>
      <c r="G118" s="58"/>
    </row>
    <row r="119" spans="2:7" s="42" customFormat="1" x14ac:dyDescent="0.25">
      <c r="C119" s="62"/>
      <c r="G119" s="58"/>
    </row>
    <row r="120" spans="2:7" s="42" customFormat="1" x14ac:dyDescent="0.25">
      <c r="C120" s="62"/>
      <c r="G120" s="58"/>
    </row>
    <row r="121" spans="2:7" s="42" customFormat="1" x14ac:dyDescent="0.25">
      <c r="C121" s="62"/>
      <c r="G121" s="58"/>
    </row>
    <row r="122" spans="2:7" x14ac:dyDescent="0.25">
      <c r="B122" s="42"/>
      <c r="C122" s="62"/>
    </row>
    <row r="123" spans="2:7" x14ac:dyDescent="0.25">
      <c r="B123" s="42"/>
      <c r="C123" s="62"/>
    </row>
  </sheetData>
  <mergeCells count="10">
    <mergeCell ref="A12:F12"/>
    <mergeCell ref="A92:D92"/>
    <mergeCell ref="F97:G97"/>
    <mergeCell ref="F99:G99"/>
    <mergeCell ref="B6:G6"/>
    <mergeCell ref="B7:G7"/>
    <mergeCell ref="B8:G8"/>
    <mergeCell ref="B9:G9"/>
    <mergeCell ref="B10:G10"/>
    <mergeCell ref="A11:G1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Antonia Abreu Pena</dc:creator>
  <cp:lastModifiedBy>Antonia Abreu Pena</cp:lastModifiedBy>
  <dcterms:created xsi:type="dcterms:W3CDTF">2022-10-07T12:57:35Z</dcterms:created>
  <dcterms:modified xsi:type="dcterms:W3CDTF">2022-10-07T12:59:25Z</dcterms:modified>
</cp:coreProperties>
</file>