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20400" windowHeight="6825"/>
  </bookViews>
  <sheets>
    <sheet name="Octubre 2022" sheetId="1" r:id="rId1"/>
  </sheets>
  <externalReferences>
    <externalReference r:id="rId2"/>
  </externalReferences>
  <definedNames>
    <definedName name="_xlnm.Print_Area" localSheetId="0">'Octubre 2022'!$B$1:$H$85</definedName>
    <definedName name="_xlnm.Print_Titles" localSheetId="0">'Octubre 2022'!$1:$13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F76" i="1"/>
  <c r="H12" i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</calcChain>
</file>

<file path=xl/sharedStrings.xml><?xml version="1.0" encoding="utf-8"?>
<sst xmlns="http://schemas.openxmlformats.org/spreadsheetml/2006/main" count="87" uniqueCount="85">
  <si>
    <t>TRIBUNAL SUPERIOR ELECTORAL</t>
  </si>
  <si>
    <t>DIRECCIÓN FINANCIERA</t>
  </si>
  <si>
    <t>Del 01 al 31 de Octubre del  2022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</si>
  <si>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</si>
  <si>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</si>
  <si>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</si>
  <si>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</si>
  <si>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</si>
  <si>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</si>
  <si>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</si>
  <si>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</si>
  <si>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</si>
  <si>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</si>
  <si>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Mildred Zapata (cheque Liquidable para alimentos y bebidas del pleno de este TSE)</t>
  </si>
  <si>
    <t>Nómina por Servicios Prestados en el Extranjero (María J. de Luna Jimenez)</t>
  </si>
  <si>
    <t>Depósito  liquidación de cheque No.9841</t>
  </si>
  <si>
    <t xml:space="preserve">Compra de Dólares Mag. Rosa Fior D´ Aliza Perez para su viaje a Misiones Bali, Indonesia </t>
  </si>
  <si>
    <t>Corporación Estatal de  Radio y Televisión (CERTV)</t>
  </si>
  <si>
    <t xml:space="preserve">Maximum Pest Control, SRL </t>
  </si>
  <si>
    <t xml:space="preserve">Integration &amp; Consulting Technologynt Ict SRL </t>
  </si>
  <si>
    <t xml:space="preserve">Ingeniería Moderna Dominicana Imodom, SRL </t>
  </si>
  <si>
    <t xml:space="preserve">Comunicaciones Y Redes de  Santo Domingo SRL </t>
  </si>
  <si>
    <t>AH Editora Offset</t>
  </si>
  <si>
    <t>Compra de Dólares Mag. Juan Biaggi Lama  para su viaje a Misiones Sudáfrica</t>
  </si>
  <si>
    <t>Renovación Token Bancario</t>
  </si>
  <si>
    <t xml:space="preserve">Gat Office SRL </t>
  </si>
  <si>
    <t>David  Elias Melgen (servicios prestado)</t>
  </si>
  <si>
    <t>LL Studio (Laura Mabel Lopez Franco)</t>
  </si>
  <si>
    <t>Depósito del Sr. Marcos Antonio Cruz</t>
  </si>
  <si>
    <t xml:space="preserve">Reverso de pago Impuestos Maximum Pest Control, SRL </t>
  </si>
  <si>
    <t>Compra de Dólares Mag. Juan Biaggi Lama  para su viaje a Misiones Sudaafrica (completivo de Viáticos)</t>
  </si>
  <si>
    <t>Asignación Presupuestaria</t>
  </si>
  <si>
    <t>Rafael Anibal Bautista Bello (pago por servicios prestado)</t>
  </si>
  <si>
    <t>Humanos Seguros, S.A (póliza internacional jueces y ex jueces)</t>
  </si>
  <si>
    <t xml:space="preserve">Gabriella de Jesús Alvarez Diaz (Pago servicios prestado) </t>
  </si>
  <si>
    <t>Delta Comercial, S.A</t>
  </si>
  <si>
    <t>Edesur Dominicana, S.A</t>
  </si>
  <si>
    <t>Compañía Dominicana de Teléfonos, S.A (telefono Fijo)</t>
  </si>
  <si>
    <t>Compañía Dominicana de Teléfonos, S.A (telefono Flota)</t>
  </si>
  <si>
    <t>Wind Telecom, S. A.</t>
  </si>
  <si>
    <t>Franchesca Rodríguez (caja chica dirección administrativa)</t>
  </si>
  <si>
    <t>The Conscious Company, S.L</t>
  </si>
  <si>
    <t>Ruth E. Molina Abreu (caja chica de la dirección de inspección)</t>
  </si>
  <si>
    <t>Rafael Alejandro Báez Jiménez ( reintegro del cheque No.9144 de fecha 20/09/2021)</t>
  </si>
  <si>
    <t>Nómina Empleados Fijos Octubre/2022</t>
  </si>
  <si>
    <t>Nómina Compensación Militares Octubre/2022</t>
  </si>
  <si>
    <t>Nómina Dieta Jueces Suplentes Octubre/2022</t>
  </si>
  <si>
    <t>Nómina Dieta Voces del TSE Octubre/2022</t>
  </si>
  <si>
    <t>Nómina Honorarios Por Servicios Prestado (Marisol Tobar Willians) Octubre/2022</t>
  </si>
  <si>
    <t>Cooperativa Nacional de Servidores Judiciales (aporte Mag. Ygnacio Camacho  Octubre/2022)</t>
  </si>
  <si>
    <t>Cooperativa Nacional de Servidores Judiciales (aporte Mag. Biaggi Lama  Octubre/2022)</t>
  </si>
  <si>
    <t>Cooperativa Nacional de Servidores Judiciales (aporte Mag. Fernando Fernandez Octubre/2022)</t>
  </si>
  <si>
    <t>Rafael Leonidas Camilo Amarante (Pago Servicio Prestado)</t>
  </si>
  <si>
    <t>Kyodom, SRL</t>
  </si>
  <si>
    <t>Inversiones Penafa, SRL</t>
  </si>
  <si>
    <t xml:space="preserve">BANRESERVAS (Liquidación saldo préstamo Empleado feliz de ex colaborador Hugo F Alvarez Hapud) </t>
  </si>
  <si>
    <t>Cuerpo de Bomberos de Santo Domingo, D.N (colaboración de US$1,350.00)</t>
  </si>
  <si>
    <t>Leovigildo Tito Cairo (compensación Económica por Renuncia)</t>
  </si>
  <si>
    <t>Compra de Dólares Mag. Juan Biaggi Lama  para su viaje a  Brasil Invitado Internacional Segunda vuelta Elecciones Generales 2022.</t>
  </si>
  <si>
    <t>D J Mauad Catering</t>
  </si>
  <si>
    <t>Humanos Seguros, S.A (complementario de los servidores de este TSE octubre/2022)</t>
  </si>
  <si>
    <t>Fondo de Prevención de los Jueces y Juezas del TSE, periodo octubre/2022</t>
  </si>
  <si>
    <t>DGII pago IR-3 Período septiembre/2022</t>
  </si>
  <si>
    <t xml:space="preserve">Renovación Token </t>
  </si>
  <si>
    <t>Viáticos Panelistas Internacionales ( en su participación Congreso Internacional Partidos Políticos, Democracia Y Derechos Políticos)</t>
  </si>
  <si>
    <r>
      <t>Depósito Liquidación de Cheque</t>
    </r>
    <r>
      <rPr>
        <b/>
        <sz val="24"/>
        <rFont val="Times New Roman"/>
        <family val="1"/>
      </rPr>
      <t xml:space="preserve"> </t>
    </r>
    <r>
      <rPr>
        <sz val="24"/>
        <rFont val="Times New Roman"/>
        <family val="1"/>
      </rPr>
      <t>No.</t>
    </r>
    <r>
      <rPr>
        <i/>
        <sz val="24"/>
        <rFont val="Times New Roman"/>
        <family val="1"/>
      </rPr>
      <t>9851</t>
    </r>
  </si>
  <si>
    <t>Soler Computer, SRL</t>
  </si>
  <si>
    <t>Candido Mercedes de la Cruz (Panelista Nacional, en su participación Congreso Internacional Partidos Políticos, Democracia Y Derechos Políticos)</t>
  </si>
  <si>
    <t>Sonia A. Diaz Inoa (Panelista Nacional, en su participación Congreso Internacional Partidos Políticos, Democracia Y Derechos Políticos)</t>
  </si>
  <si>
    <t>Agencia de Viajes Milena Tour</t>
  </si>
  <si>
    <t>Green Love SRL</t>
  </si>
  <si>
    <t>Banderas Global SRL</t>
  </si>
  <si>
    <t>-</t>
  </si>
  <si>
    <t>Comisiones Bancarias</t>
  </si>
  <si>
    <t>Totales</t>
  </si>
  <si>
    <t xml:space="preserve">                                         Lcdo. José Joaquín Joa F.</t>
  </si>
  <si>
    <t xml:space="preserve">Lcdo. Alexi Martínez Olivo </t>
  </si>
  <si>
    <t>Elaborado por:</t>
  </si>
  <si>
    <t xml:space="preserve">                                    Revisado por:</t>
  </si>
  <si>
    <t>Autorizado por:</t>
  </si>
  <si>
    <t>Analista Financiera</t>
  </si>
  <si>
    <t xml:space="preserve">                                   Enc.  De Contabilidad</t>
  </si>
  <si>
    <t>Director Financiero</t>
  </si>
  <si>
    <t>INGRESOS - EGRESOS</t>
  </si>
  <si>
    <t xml:space="preserve">    Lcda. Yoldany Polanco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</si>
</sst>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0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sz val="24"/>
      <name val="Times New Roman"/>
      <family val="1"/>
    </font>
    <font>
      <b/>
      <sz val="24"/>
      <name val="Times New Roman"/>
      <family val="1"/>
    </font>
    <font>
      <i/>
      <sz val="24"/>
      <name val="Times New Roman"/>
      <family val="1"/>
    </font>
    <font>
      <sz val="14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rgb="FF000000"/>
      <name val="Times New Roman"/>
      <family val="1"/>
    </font>
    <font>
      <sz val="2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0" fillId="0" borderId="0" xfId="1" applyFont="1"/>
    <xf numFmtId="0" fontId="7" fillId="0" borderId="0" xfId="0" applyFont="1"/>
    <xf numFmtId="43" fontId="6" fillId="2" borderId="1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left"/>
    </xf>
    <xf numFmtId="43" fontId="6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43" fontId="8" fillId="3" borderId="1" xfId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43" fontId="8" fillId="0" borderId="1" xfId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/>
    <xf numFmtId="0" fontId="8" fillId="3" borderId="1" xfId="0" applyFont="1" applyFill="1" applyBorder="1" applyAlignment="1">
      <alignment horizontal="left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0" fontId="0" fillId="3" borderId="0" xfId="0" applyFill="1"/>
    <xf numFmtId="0" fontId="12" fillId="3" borderId="0" xfId="0" applyFon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14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right"/>
    </xf>
    <xf numFmtId="43" fontId="15" fillId="3" borderId="0" xfId="0" applyNumberFormat="1" applyFont="1" applyFill="1" applyBorder="1"/>
    <xf numFmtId="43" fontId="15" fillId="3" borderId="0" xfId="1" applyFont="1" applyFill="1" applyBorder="1"/>
    <xf numFmtId="0" fontId="14" fillId="0" borderId="0" xfId="0" applyFont="1" applyFill="1" applyAlignment="1">
      <alignment horizontal="center"/>
    </xf>
    <xf numFmtId="0" fontId="16" fillId="0" borderId="0" xfId="0" applyFont="1"/>
    <xf numFmtId="0" fontId="17" fillId="3" borderId="0" xfId="0" applyFont="1" applyFill="1" applyBorder="1" applyAlignment="1">
      <alignment horizontal="center"/>
    </xf>
    <xf numFmtId="0" fontId="18" fillId="0" borderId="0" xfId="0" applyFont="1" applyBorder="1"/>
    <xf numFmtId="43" fontId="18" fillId="0" borderId="0" xfId="0" applyNumberFormat="1" applyFont="1" applyBorder="1"/>
    <xf numFmtId="43" fontId="18" fillId="0" borderId="0" xfId="1" applyFont="1" applyBorder="1"/>
    <xf numFmtId="0" fontId="19" fillId="0" borderId="0" xfId="0" applyFont="1" applyBorder="1" applyAlignment="1">
      <alignment horizont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16" fillId="0" borderId="0" xfId="0" applyFont="1" applyAlignment="1">
      <alignment horizontal="center"/>
    </xf>
    <xf numFmtId="43" fontId="16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0" fontId="20" fillId="0" borderId="0" xfId="0" applyFont="1" applyBorder="1" applyAlignment="1">
      <alignment horizontal="center"/>
    </xf>
    <xf numFmtId="40" fontId="22" fillId="0" borderId="0" xfId="2" applyNumberFormat="1" applyFont="1" applyAlignment="1">
      <alignment horizontal="center"/>
    </xf>
    <xf numFmtId="43" fontId="6" fillId="2" borderId="1" xfId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0" fontId="5" fillId="0" borderId="0" xfId="2" applyNumberFormat="1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4937125</xdr:colOff>
      <xdr:row>0</xdr:row>
      <xdr:rowOff>158750</xdr:rowOff>
    </xdr:from>
    <xdr:ext cx="1222376" cy="107950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6625" y="158750"/>
          <a:ext cx="1222376" cy="1079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2">
          <cell r="G92">
            <v>174267983.1500001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2"/>
  <sheetViews>
    <sheetView showGridLines="0" tabSelected="1" topLeftCell="A67" zoomScale="60" zoomScaleNormal="60" workbookViewId="0">
      <selection activeCell="B9" sqref="B9:H9"/>
    </sheetView>
  </sheetViews>
  <sheetFormatPr baseColWidth="10" defaultRowHeight="15" x14ac:dyDescent="0.25"/>
  <cols>
    <col min="2" max="2" width="9.85546875" customWidth="1"/>
    <col min="3" max="3" width="22.85546875" customWidth="1"/>
    <col min="4" max="4" width="29.28515625" style="50" customWidth="1"/>
    <col min="5" max="5" width="135.42578125" customWidth="1"/>
    <col min="6" max="6" width="30" customWidth="1"/>
    <col min="7" max="7" width="30.140625" customWidth="1"/>
    <col min="8" max="8" width="34.7109375" style="8" customWidth="1"/>
    <col min="11" max="11" width="16" bestFit="1" customWidth="1"/>
  </cols>
  <sheetData>
    <row r="1" spans="2:11" ht="20.100000000000001" customHeight="1" x14ac:dyDescent="0.35">
      <c r="B1" s="1"/>
      <c r="C1" s="2"/>
      <c r="D1" s="3"/>
      <c r="E1" s="2"/>
      <c r="F1" s="2"/>
      <c r="G1" s="2"/>
      <c r="H1" s="4"/>
    </row>
    <row r="2" spans="2:11" ht="20.100000000000001" customHeight="1" x14ac:dyDescent="0.35">
      <c r="B2" s="1"/>
      <c r="C2" s="2"/>
      <c r="D2" s="3"/>
      <c r="E2" s="2"/>
      <c r="F2" s="2"/>
      <c r="G2" s="2"/>
      <c r="H2" s="4"/>
    </row>
    <row r="3" spans="2:11" ht="20.100000000000001" customHeight="1" x14ac:dyDescent="0.35">
      <c r="B3" s="1"/>
      <c r="C3" s="2"/>
      <c r="D3" s="3"/>
      <c r="E3" s="2"/>
      <c r="F3" s="2"/>
      <c r="G3" s="2"/>
      <c r="H3" s="4"/>
    </row>
    <row r="4" spans="2:11" ht="20.100000000000001" customHeight="1" x14ac:dyDescent="0.35">
      <c r="B4" s="1"/>
      <c r="C4" s="2"/>
      <c r="D4" s="3"/>
      <c r="E4" s="2"/>
      <c r="F4" s="2"/>
      <c r="G4" s="2"/>
      <c r="H4" s="4"/>
    </row>
    <row r="5" spans="2:11" ht="20.100000000000001" customHeight="1" x14ac:dyDescent="0.35">
      <c r="B5" s="1"/>
      <c r="C5" s="5"/>
      <c r="D5" s="6"/>
      <c r="E5" s="5"/>
      <c r="F5" s="5"/>
      <c r="G5" s="5"/>
      <c r="H5" s="7"/>
    </row>
    <row r="6" spans="2:11" ht="28.5" customHeight="1" x14ac:dyDescent="0.25">
      <c r="B6" s="59" t="s">
        <v>0</v>
      </c>
      <c r="C6" s="59"/>
      <c r="D6" s="59"/>
      <c r="E6" s="59"/>
      <c r="F6" s="59"/>
      <c r="G6" s="59"/>
      <c r="H6" s="59"/>
    </row>
    <row r="7" spans="2:11" ht="28.5" customHeight="1" x14ac:dyDescent="0.25">
      <c r="B7" s="59" t="s">
        <v>1</v>
      </c>
      <c r="C7" s="59"/>
      <c r="D7" s="59"/>
      <c r="E7" s="59"/>
      <c r="F7" s="59"/>
      <c r="G7" s="59"/>
      <c r="H7" s="59"/>
      <c r="K7" s="8"/>
    </row>
    <row r="8" spans="2:11" ht="28.5" customHeight="1" x14ac:dyDescent="0.25">
      <c r="B8" s="59" t="s">
        <v>83</v>
      </c>
      <c r="C8" s="59"/>
      <c r="D8" s="59"/>
      <c r="E8" s="59"/>
      <c r="F8" s="59"/>
      <c r="G8" s="59"/>
      <c r="H8" s="59"/>
    </row>
    <row r="9" spans="2:11" ht="28.5" customHeight="1" x14ac:dyDescent="0.25">
      <c r="B9" s="59" t="s">
        <v>2</v>
      </c>
      <c r="C9" s="59"/>
      <c r="D9" s="59"/>
      <c r="E9" s="59"/>
      <c r="F9" s="59"/>
      <c r="G9" s="59"/>
      <c r="H9" s="59"/>
    </row>
    <row r="10" spans="2:11" ht="28.5" customHeight="1" thickBot="1" x14ac:dyDescent="0.3">
      <c r="B10" s="59" t="s">
        <v>3</v>
      </c>
      <c r="C10" s="59"/>
      <c r="D10" s="59"/>
      <c r="E10" s="59"/>
      <c r="F10" s="59"/>
      <c r="G10" s="59"/>
      <c r="H10" s="59"/>
    </row>
    <row r="11" spans="2:11" s="9" customFormat="1" ht="48" customHeight="1" thickBot="1" x14ac:dyDescent="0.45">
      <c r="B11" s="58" t="s">
        <v>4</v>
      </c>
      <c r="C11" s="58"/>
      <c r="D11" s="58"/>
      <c r="E11" s="58"/>
      <c r="F11" s="58"/>
      <c r="G11" s="58"/>
      <c r="H11" s="58"/>
    </row>
    <row r="12" spans="2:11" s="9" customFormat="1" ht="24.75" customHeight="1" thickBot="1" x14ac:dyDescent="0.45">
      <c r="B12" s="53" t="s">
        <v>5</v>
      </c>
      <c r="C12" s="53"/>
      <c r="D12" s="53"/>
      <c r="E12" s="53"/>
      <c r="F12" s="53"/>
      <c r="G12" s="53"/>
      <c r="H12" s="10">
        <f>+'[1]Septiembre 2022'!G92</f>
        <v>174267983.1500001</v>
      </c>
    </row>
    <row r="13" spans="2:11" s="9" customFormat="1" ht="23.25" customHeight="1" thickBot="1" x14ac:dyDescent="0.45">
      <c r="B13" s="11" t="s">
        <v>6</v>
      </c>
      <c r="C13" s="11" t="s">
        <v>7</v>
      </c>
      <c r="D13" s="12" t="s">
        <v>8</v>
      </c>
      <c r="E13" s="12" t="s">
        <v>9</v>
      </c>
      <c r="F13" s="12" t="s">
        <v>10</v>
      </c>
      <c r="G13" s="12" t="s">
        <v>11</v>
      </c>
      <c r="H13" s="12" t="s">
        <v>12</v>
      </c>
    </row>
    <row r="14" spans="2:11" s="9" customFormat="1" ht="67.5" customHeight="1" thickBot="1" x14ac:dyDescent="0.5">
      <c r="B14" s="13">
        <v>1</v>
      </c>
      <c r="C14" s="14">
        <v>44835</v>
      </c>
      <c r="D14" s="13">
        <v>9851</v>
      </c>
      <c r="E14" s="15" t="s">
        <v>13</v>
      </c>
      <c r="F14" s="16">
        <v>50000</v>
      </c>
      <c r="G14" s="17"/>
      <c r="H14" s="17">
        <f>H12+G14-F14</f>
        <v>174217983.1500001</v>
      </c>
    </row>
    <row r="15" spans="2:11" s="9" customFormat="1" ht="64.5" customHeight="1" thickBot="1" x14ac:dyDescent="0.5">
      <c r="B15" s="13">
        <v>2</v>
      </c>
      <c r="C15" s="14">
        <v>44837</v>
      </c>
      <c r="D15" s="13">
        <v>22100345281</v>
      </c>
      <c r="E15" s="15" t="s">
        <v>14</v>
      </c>
      <c r="F15" s="16">
        <v>92867.12</v>
      </c>
      <c r="G15" s="17"/>
      <c r="H15" s="17">
        <f>+H14+G15-F15</f>
        <v>174125116.03000009</v>
      </c>
    </row>
    <row r="16" spans="2:11" s="9" customFormat="1" ht="39.950000000000003" customHeight="1" thickBot="1" x14ac:dyDescent="0.5">
      <c r="B16" s="13">
        <v>3</v>
      </c>
      <c r="C16" s="14">
        <v>44838</v>
      </c>
      <c r="D16" s="13">
        <v>22100400517</v>
      </c>
      <c r="E16" s="18" t="s">
        <v>15</v>
      </c>
      <c r="F16" s="19"/>
      <c r="G16" s="20">
        <v>15865</v>
      </c>
      <c r="H16" s="17">
        <f t="shared" ref="H16:H74" si="0">+H15+G16-F16</f>
        <v>174140981.03000009</v>
      </c>
    </row>
    <row r="17" spans="2:8" s="9" customFormat="1" ht="69" customHeight="1" thickBot="1" x14ac:dyDescent="0.5">
      <c r="B17" s="13">
        <v>4</v>
      </c>
      <c r="C17" s="14">
        <v>44838</v>
      </c>
      <c r="D17" s="13">
        <v>22100445281</v>
      </c>
      <c r="E17" s="15" t="s">
        <v>16</v>
      </c>
      <c r="F17" s="16">
        <v>119460</v>
      </c>
      <c r="G17" s="17"/>
      <c r="H17" s="17">
        <f t="shared" si="0"/>
        <v>174021521.03000009</v>
      </c>
    </row>
    <row r="18" spans="2:8" s="9" customFormat="1" ht="39.950000000000003" customHeight="1" thickBot="1" x14ac:dyDescent="0.5">
      <c r="B18" s="13">
        <v>5</v>
      </c>
      <c r="C18" s="14">
        <v>44840</v>
      </c>
      <c r="D18" s="13">
        <v>19393346</v>
      </c>
      <c r="E18" s="18" t="s">
        <v>17</v>
      </c>
      <c r="F18" s="21">
        <v>12500</v>
      </c>
      <c r="G18" s="17"/>
      <c r="H18" s="17">
        <f t="shared" si="0"/>
        <v>174009021.03000009</v>
      </c>
    </row>
    <row r="19" spans="2:8" s="9" customFormat="1" ht="39.950000000000003" customHeight="1" thickBot="1" x14ac:dyDescent="0.5">
      <c r="B19" s="13">
        <v>6</v>
      </c>
      <c r="C19" s="14">
        <v>44840</v>
      </c>
      <c r="D19" s="13">
        <v>19393391</v>
      </c>
      <c r="E19" s="18" t="s">
        <v>18</v>
      </c>
      <c r="F19" s="21">
        <v>16666.66</v>
      </c>
      <c r="G19" s="17"/>
      <c r="H19" s="17">
        <f t="shared" si="0"/>
        <v>173992354.37000009</v>
      </c>
    </row>
    <row r="20" spans="2:8" s="9" customFormat="1" ht="39.950000000000003" customHeight="1" thickBot="1" x14ac:dyDescent="0.5">
      <c r="B20" s="13">
        <v>7</v>
      </c>
      <c r="C20" s="14">
        <v>44840</v>
      </c>
      <c r="D20" s="13">
        <v>19393482</v>
      </c>
      <c r="E20" s="18" t="s">
        <v>19</v>
      </c>
      <c r="F20" s="21">
        <v>61668.78</v>
      </c>
      <c r="G20" s="17"/>
      <c r="H20" s="17">
        <f t="shared" si="0"/>
        <v>173930685.59000009</v>
      </c>
    </row>
    <row r="21" spans="2:8" s="9" customFormat="1" ht="39.950000000000003" customHeight="1" thickBot="1" x14ac:dyDescent="0.5">
      <c r="B21" s="13">
        <v>8</v>
      </c>
      <c r="C21" s="14">
        <v>44840</v>
      </c>
      <c r="D21" s="13">
        <v>19393595</v>
      </c>
      <c r="E21" s="18" t="s">
        <v>20</v>
      </c>
      <c r="F21" s="21">
        <v>30510</v>
      </c>
      <c r="G21" s="17"/>
      <c r="H21" s="17">
        <f t="shared" si="0"/>
        <v>173900175.59000009</v>
      </c>
    </row>
    <row r="22" spans="2:8" s="9" customFormat="1" ht="39.950000000000003" customHeight="1" thickBot="1" x14ac:dyDescent="0.5">
      <c r="B22" s="13">
        <v>9</v>
      </c>
      <c r="C22" s="14">
        <v>44840</v>
      </c>
      <c r="D22" s="13">
        <v>19393688</v>
      </c>
      <c r="E22" s="18" t="s">
        <v>21</v>
      </c>
      <c r="F22" s="21">
        <v>11865</v>
      </c>
      <c r="G22" s="17"/>
      <c r="H22" s="17">
        <f t="shared" si="0"/>
        <v>173888310.59000009</v>
      </c>
    </row>
    <row r="23" spans="2:8" s="9" customFormat="1" ht="39.950000000000003" customHeight="1" thickBot="1" x14ac:dyDescent="0.5">
      <c r="B23" s="13">
        <v>10</v>
      </c>
      <c r="C23" s="14">
        <v>44840</v>
      </c>
      <c r="D23" s="13">
        <v>19393300</v>
      </c>
      <c r="E23" s="18" t="s">
        <v>22</v>
      </c>
      <c r="F23" s="21">
        <v>28250</v>
      </c>
      <c r="G23" s="17"/>
      <c r="H23" s="17">
        <f t="shared" si="0"/>
        <v>173860060.59000009</v>
      </c>
    </row>
    <row r="24" spans="2:8" s="9" customFormat="1" ht="62.25" customHeight="1" thickBot="1" x14ac:dyDescent="0.5">
      <c r="B24" s="13">
        <v>11</v>
      </c>
      <c r="C24" s="14">
        <v>44841</v>
      </c>
      <c r="D24" s="13">
        <v>22100745281</v>
      </c>
      <c r="E24" s="15" t="s">
        <v>23</v>
      </c>
      <c r="F24" s="21">
        <v>147150</v>
      </c>
      <c r="G24" s="17"/>
      <c r="H24" s="17">
        <f t="shared" si="0"/>
        <v>173712910.59000009</v>
      </c>
    </row>
    <row r="25" spans="2:8" s="9" customFormat="1" ht="39.950000000000003" customHeight="1" thickBot="1" x14ac:dyDescent="0.5">
      <c r="B25" s="13">
        <v>12</v>
      </c>
      <c r="C25" s="14">
        <v>44841</v>
      </c>
      <c r="D25" s="13">
        <v>22100745281</v>
      </c>
      <c r="E25" s="18" t="s">
        <v>24</v>
      </c>
      <c r="F25" s="21">
        <v>2250</v>
      </c>
      <c r="G25" s="17"/>
      <c r="H25" s="17">
        <f t="shared" si="0"/>
        <v>173710660.59000009</v>
      </c>
    </row>
    <row r="26" spans="2:8" s="9" customFormat="1" ht="39.950000000000003" customHeight="1" thickBot="1" x14ac:dyDescent="0.5">
      <c r="B26" s="13">
        <v>13</v>
      </c>
      <c r="C26" s="14">
        <v>44841</v>
      </c>
      <c r="D26" s="13">
        <v>19418888</v>
      </c>
      <c r="E26" s="18" t="s">
        <v>25</v>
      </c>
      <c r="F26" s="21">
        <v>147434</v>
      </c>
      <c r="G26" s="17"/>
      <c r="H26" s="17">
        <f t="shared" si="0"/>
        <v>173563226.59000009</v>
      </c>
    </row>
    <row r="27" spans="2:8" s="9" customFormat="1" ht="39.950000000000003" customHeight="1" thickBot="1" x14ac:dyDescent="0.5">
      <c r="B27" s="13">
        <v>14</v>
      </c>
      <c r="C27" s="14">
        <v>44841</v>
      </c>
      <c r="D27" s="13">
        <v>19419091</v>
      </c>
      <c r="E27" s="18" t="s">
        <v>26</v>
      </c>
      <c r="F27" s="21">
        <v>90000</v>
      </c>
      <c r="G27" s="17"/>
      <c r="H27" s="17">
        <f t="shared" si="0"/>
        <v>173473226.59000009</v>
      </c>
    </row>
    <row r="28" spans="2:8" s="9" customFormat="1" ht="39.950000000000003" customHeight="1" thickBot="1" x14ac:dyDescent="0.5">
      <c r="B28" s="13">
        <v>15</v>
      </c>
      <c r="C28" s="14">
        <v>44841</v>
      </c>
      <c r="D28" s="13">
        <v>19418482</v>
      </c>
      <c r="E28" s="18" t="s">
        <v>27</v>
      </c>
      <c r="F28" s="20">
        <v>81902.399999999994</v>
      </c>
      <c r="G28" s="17"/>
      <c r="H28" s="17">
        <f t="shared" si="0"/>
        <v>173391324.19000009</v>
      </c>
    </row>
    <row r="29" spans="2:8" s="9" customFormat="1" ht="39.950000000000003" customHeight="1" thickBot="1" x14ac:dyDescent="0.5">
      <c r="B29" s="13">
        <v>16</v>
      </c>
      <c r="C29" s="14">
        <v>44845</v>
      </c>
      <c r="D29" s="13">
        <v>22101100390</v>
      </c>
      <c r="E29" s="18" t="s">
        <v>28</v>
      </c>
      <c r="F29" s="17"/>
      <c r="G29" s="20">
        <v>90000</v>
      </c>
      <c r="H29" s="17">
        <f t="shared" si="0"/>
        <v>173481324.19000009</v>
      </c>
    </row>
    <row r="30" spans="2:8" s="9" customFormat="1" ht="39.950000000000003" customHeight="1" thickBot="1" x14ac:dyDescent="0.5">
      <c r="B30" s="13">
        <v>17</v>
      </c>
      <c r="C30" s="14">
        <v>44846</v>
      </c>
      <c r="D30" s="13">
        <v>20222002257</v>
      </c>
      <c r="E30" s="18" t="s">
        <v>29</v>
      </c>
      <c r="F30" s="17"/>
      <c r="G30" s="20">
        <v>706.21</v>
      </c>
      <c r="H30" s="17">
        <f t="shared" si="0"/>
        <v>173482030.4000001</v>
      </c>
    </row>
    <row r="31" spans="2:8" s="9" customFormat="1" ht="60" customHeight="1" thickBot="1" x14ac:dyDescent="0.5">
      <c r="B31" s="13">
        <v>18</v>
      </c>
      <c r="C31" s="14">
        <v>44846</v>
      </c>
      <c r="D31" s="13">
        <v>22101245281</v>
      </c>
      <c r="E31" s="15" t="s">
        <v>30</v>
      </c>
      <c r="F31" s="20">
        <v>54500</v>
      </c>
      <c r="G31" s="20"/>
      <c r="H31" s="17">
        <f t="shared" si="0"/>
        <v>173427530.4000001</v>
      </c>
    </row>
    <row r="32" spans="2:8" s="9" customFormat="1" ht="48.75" customHeight="1" thickBot="1" x14ac:dyDescent="0.5">
      <c r="B32" s="13">
        <v>19</v>
      </c>
      <c r="C32" s="14">
        <v>44846</v>
      </c>
      <c r="D32" s="13">
        <v>45240000000</v>
      </c>
      <c r="E32" s="18" t="s">
        <v>31</v>
      </c>
      <c r="F32" s="17"/>
      <c r="G32" s="20">
        <v>92256794</v>
      </c>
      <c r="H32" s="17">
        <f t="shared" si="0"/>
        <v>265684324.4000001</v>
      </c>
    </row>
    <row r="33" spans="2:8" s="9" customFormat="1" ht="51" customHeight="1" thickBot="1" x14ac:dyDescent="0.5">
      <c r="B33" s="13">
        <v>20</v>
      </c>
      <c r="C33" s="14">
        <v>44847</v>
      </c>
      <c r="D33" s="13">
        <v>19513705</v>
      </c>
      <c r="E33" s="15" t="s">
        <v>32</v>
      </c>
      <c r="F33" s="20">
        <v>27000</v>
      </c>
      <c r="G33" s="17"/>
      <c r="H33" s="17">
        <f t="shared" si="0"/>
        <v>265657324.4000001</v>
      </c>
    </row>
    <row r="34" spans="2:8" s="9" customFormat="1" ht="39.950000000000003" customHeight="1" thickBot="1" x14ac:dyDescent="0.5">
      <c r="B34" s="13">
        <v>21</v>
      </c>
      <c r="C34" s="14">
        <v>44847</v>
      </c>
      <c r="D34" s="13">
        <v>19513305</v>
      </c>
      <c r="E34" s="18" t="s">
        <v>33</v>
      </c>
      <c r="F34" s="20">
        <v>2283270.25</v>
      </c>
      <c r="G34" s="17"/>
      <c r="H34" s="17">
        <f t="shared" si="0"/>
        <v>263374054.1500001</v>
      </c>
    </row>
    <row r="35" spans="2:8" s="9" customFormat="1" ht="39.950000000000003" customHeight="1" thickBot="1" x14ac:dyDescent="0.5">
      <c r="B35" s="13">
        <v>22</v>
      </c>
      <c r="C35" s="14">
        <v>44847</v>
      </c>
      <c r="D35" s="13">
        <v>19513764</v>
      </c>
      <c r="E35" s="18" t="s">
        <v>34</v>
      </c>
      <c r="F35" s="20">
        <v>70680</v>
      </c>
      <c r="G35" s="17"/>
      <c r="H35" s="17">
        <f t="shared" si="0"/>
        <v>263303374.1500001</v>
      </c>
    </row>
    <row r="36" spans="2:8" s="9" customFormat="1" ht="39.950000000000003" customHeight="1" thickBot="1" x14ac:dyDescent="0.5">
      <c r="B36" s="13">
        <v>23</v>
      </c>
      <c r="C36" s="14">
        <v>44847</v>
      </c>
      <c r="D36" s="13">
        <v>19513384</v>
      </c>
      <c r="E36" s="18" t="s">
        <v>35</v>
      </c>
      <c r="F36" s="20">
        <v>35016.47</v>
      </c>
      <c r="G36" s="17"/>
      <c r="H36" s="17">
        <f t="shared" si="0"/>
        <v>263268357.6800001</v>
      </c>
    </row>
    <row r="37" spans="2:8" s="9" customFormat="1" ht="39.950000000000003" customHeight="1" thickBot="1" x14ac:dyDescent="0.5">
      <c r="B37" s="13">
        <v>24</v>
      </c>
      <c r="C37" s="14">
        <v>44847</v>
      </c>
      <c r="D37" s="13">
        <v>19513520</v>
      </c>
      <c r="E37" s="18" t="s">
        <v>36</v>
      </c>
      <c r="F37" s="20">
        <v>440969.3</v>
      </c>
      <c r="G37" s="17"/>
      <c r="H37" s="17">
        <f t="shared" si="0"/>
        <v>262827388.38000008</v>
      </c>
    </row>
    <row r="38" spans="2:8" s="9" customFormat="1" ht="39.950000000000003" customHeight="1" thickBot="1" x14ac:dyDescent="0.5">
      <c r="B38" s="13">
        <v>25</v>
      </c>
      <c r="C38" s="14">
        <v>44847</v>
      </c>
      <c r="D38" s="13">
        <v>19513567</v>
      </c>
      <c r="E38" s="18" t="s">
        <v>37</v>
      </c>
      <c r="F38" s="20">
        <v>157800.95999999999</v>
      </c>
      <c r="G38" s="17"/>
      <c r="H38" s="17">
        <f t="shared" si="0"/>
        <v>262669587.42000008</v>
      </c>
    </row>
    <row r="39" spans="2:8" s="9" customFormat="1" ht="39.950000000000003" customHeight="1" thickBot="1" x14ac:dyDescent="0.5">
      <c r="B39" s="13">
        <v>26</v>
      </c>
      <c r="C39" s="14">
        <v>44847</v>
      </c>
      <c r="D39" s="13">
        <v>19513646</v>
      </c>
      <c r="E39" s="18" t="s">
        <v>38</v>
      </c>
      <c r="F39" s="20">
        <v>200708.67</v>
      </c>
      <c r="G39" s="17"/>
      <c r="H39" s="17">
        <f t="shared" si="0"/>
        <v>262468878.75000009</v>
      </c>
    </row>
    <row r="40" spans="2:8" s="9" customFormat="1" ht="39.950000000000003" customHeight="1" thickBot="1" x14ac:dyDescent="0.5">
      <c r="B40" s="13">
        <v>27</v>
      </c>
      <c r="C40" s="14">
        <v>44847</v>
      </c>
      <c r="D40" s="13">
        <v>19513429</v>
      </c>
      <c r="E40" s="18" t="s">
        <v>39</v>
      </c>
      <c r="F40" s="20">
        <v>168404.55</v>
      </c>
      <c r="G40" s="17"/>
      <c r="H40" s="17">
        <f t="shared" si="0"/>
        <v>262300474.20000008</v>
      </c>
    </row>
    <row r="41" spans="2:8" s="9" customFormat="1" ht="39.950000000000003" customHeight="1" thickBot="1" x14ac:dyDescent="0.5">
      <c r="B41" s="13">
        <v>28</v>
      </c>
      <c r="C41" s="14">
        <v>44848</v>
      </c>
      <c r="D41" s="13">
        <v>9852</v>
      </c>
      <c r="E41" s="18" t="s">
        <v>40</v>
      </c>
      <c r="F41" s="20">
        <v>142168.49</v>
      </c>
      <c r="G41" s="17"/>
      <c r="H41" s="17">
        <f t="shared" si="0"/>
        <v>262158305.71000007</v>
      </c>
    </row>
    <row r="42" spans="2:8" s="9" customFormat="1" ht="39.950000000000003" customHeight="1" thickBot="1" x14ac:dyDescent="0.5">
      <c r="B42" s="13">
        <v>29</v>
      </c>
      <c r="C42" s="14">
        <v>44851</v>
      </c>
      <c r="D42" s="13">
        <v>17222002275</v>
      </c>
      <c r="E42" s="18" t="s">
        <v>41</v>
      </c>
      <c r="F42" s="20">
        <v>53955</v>
      </c>
      <c r="G42" s="17"/>
      <c r="H42" s="17">
        <f t="shared" si="0"/>
        <v>262104350.71000007</v>
      </c>
    </row>
    <row r="43" spans="2:8" s="9" customFormat="1" ht="39.950000000000003" customHeight="1" thickBot="1" x14ac:dyDescent="0.5">
      <c r="B43" s="13">
        <v>30</v>
      </c>
      <c r="C43" s="14">
        <v>44852</v>
      </c>
      <c r="D43" s="13">
        <v>9853</v>
      </c>
      <c r="E43" s="18" t="s">
        <v>42</v>
      </c>
      <c r="F43" s="20">
        <v>104930</v>
      </c>
      <c r="G43" s="17"/>
      <c r="H43" s="17">
        <f t="shared" si="0"/>
        <v>261999420.71000007</v>
      </c>
    </row>
    <row r="44" spans="2:8" s="9" customFormat="1" ht="61.5" customHeight="1" thickBot="1" x14ac:dyDescent="0.5">
      <c r="B44" s="13">
        <v>31</v>
      </c>
      <c r="C44" s="14">
        <v>44854</v>
      </c>
      <c r="D44" s="13">
        <v>9854</v>
      </c>
      <c r="E44" s="15" t="s">
        <v>43</v>
      </c>
      <c r="F44" s="20">
        <v>52257.83</v>
      </c>
      <c r="G44" s="17"/>
      <c r="H44" s="17">
        <f t="shared" si="0"/>
        <v>261947162.88000005</v>
      </c>
    </row>
    <row r="45" spans="2:8" s="9" customFormat="1" ht="39.950000000000003" customHeight="1" thickBot="1" x14ac:dyDescent="0.5">
      <c r="B45" s="13">
        <v>32</v>
      </c>
      <c r="C45" s="14">
        <v>44854</v>
      </c>
      <c r="D45" s="13">
        <v>45240000003</v>
      </c>
      <c r="E45" s="18" t="s">
        <v>44</v>
      </c>
      <c r="F45" s="20">
        <v>26410870.719999999</v>
      </c>
      <c r="G45" s="17"/>
      <c r="H45" s="17">
        <f t="shared" si="0"/>
        <v>235536292.16000006</v>
      </c>
    </row>
    <row r="46" spans="2:8" s="9" customFormat="1" ht="39.950000000000003" customHeight="1" thickBot="1" x14ac:dyDescent="0.5">
      <c r="B46" s="13">
        <v>33</v>
      </c>
      <c r="C46" s="14">
        <v>44854</v>
      </c>
      <c r="D46" s="13">
        <v>45240000001</v>
      </c>
      <c r="E46" s="18" t="s">
        <v>45</v>
      </c>
      <c r="F46" s="20">
        <v>3640017.65</v>
      </c>
      <c r="G46" s="17"/>
      <c r="H46" s="17">
        <f t="shared" si="0"/>
        <v>231896274.51000005</v>
      </c>
    </row>
    <row r="47" spans="2:8" s="9" customFormat="1" ht="39.950000000000003" customHeight="1" thickBot="1" x14ac:dyDescent="0.5">
      <c r="B47" s="13">
        <v>34</v>
      </c>
      <c r="C47" s="14">
        <v>44854</v>
      </c>
      <c r="D47" s="13">
        <v>45240000006</v>
      </c>
      <c r="E47" s="18" t="s">
        <v>46</v>
      </c>
      <c r="F47" s="20">
        <v>256771.20000000001</v>
      </c>
      <c r="G47" s="17"/>
      <c r="H47" s="17">
        <f t="shared" si="0"/>
        <v>231639503.31000006</v>
      </c>
    </row>
    <row r="48" spans="2:8" s="9" customFormat="1" ht="39.950000000000003" customHeight="1" thickBot="1" x14ac:dyDescent="0.5">
      <c r="B48" s="13">
        <v>35</v>
      </c>
      <c r="C48" s="14">
        <v>44854</v>
      </c>
      <c r="D48" s="13">
        <v>45240000023</v>
      </c>
      <c r="E48" s="18" t="s">
        <v>47</v>
      </c>
      <c r="F48" s="20">
        <v>67000</v>
      </c>
      <c r="G48" s="17"/>
      <c r="H48" s="17">
        <f t="shared" si="0"/>
        <v>231572503.31000006</v>
      </c>
    </row>
    <row r="49" spans="2:8" s="9" customFormat="1" ht="66.75" customHeight="1" thickBot="1" x14ac:dyDescent="0.5">
      <c r="B49" s="13">
        <v>36</v>
      </c>
      <c r="C49" s="14">
        <v>44854</v>
      </c>
      <c r="D49" s="13">
        <v>45240000002</v>
      </c>
      <c r="E49" s="15" t="s">
        <v>48</v>
      </c>
      <c r="F49" s="20">
        <v>45000</v>
      </c>
      <c r="G49" s="17"/>
      <c r="H49" s="17">
        <f t="shared" si="0"/>
        <v>231527503.31000006</v>
      </c>
    </row>
    <row r="50" spans="2:8" s="9" customFormat="1" ht="64.5" customHeight="1" thickBot="1" x14ac:dyDescent="0.5">
      <c r="B50" s="13">
        <v>37</v>
      </c>
      <c r="C50" s="14">
        <v>44854</v>
      </c>
      <c r="D50" s="13">
        <v>28390578123</v>
      </c>
      <c r="E50" s="15" t="s">
        <v>49</v>
      </c>
      <c r="F50" s="20">
        <v>90366.28</v>
      </c>
      <c r="G50" s="17"/>
      <c r="H50" s="17">
        <f t="shared" si="0"/>
        <v>231437137.03000006</v>
      </c>
    </row>
    <row r="51" spans="2:8" s="9" customFormat="1" ht="60.75" customHeight="1" thickBot="1" x14ac:dyDescent="0.5">
      <c r="B51" s="13">
        <v>38</v>
      </c>
      <c r="C51" s="14">
        <v>44854</v>
      </c>
      <c r="D51" s="13">
        <v>28390615215</v>
      </c>
      <c r="E51" s="15" t="s">
        <v>50</v>
      </c>
      <c r="F51" s="20">
        <v>44994.63</v>
      </c>
      <c r="G51" s="17"/>
      <c r="H51" s="17">
        <f t="shared" si="0"/>
        <v>231392142.40000007</v>
      </c>
    </row>
    <row r="52" spans="2:8" s="9" customFormat="1" ht="60" customHeight="1" thickBot="1" x14ac:dyDescent="0.5">
      <c r="B52" s="13">
        <v>39</v>
      </c>
      <c r="C52" s="14">
        <v>44854</v>
      </c>
      <c r="D52" s="13">
        <v>28390637832</v>
      </c>
      <c r="E52" s="15" t="s">
        <v>51</v>
      </c>
      <c r="F52" s="20">
        <v>12425</v>
      </c>
      <c r="G52" s="17"/>
      <c r="H52" s="17">
        <f t="shared" si="0"/>
        <v>231379717.40000007</v>
      </c>
    </row>
    <row r="53" spans="2:8" s="9" customFormat="1" ht="39.950000000000003" customHeight="1" thickBot="1" x14ac:dyDescent="0.5">
      <c r="B53" s="13">
        <v>40</v>
      </c>
      <c r="C53" s="14">
        <v>44854</v>
      </c>
      <c r="D53" s="13">
        <v>19644383</v>
      </c>
      <c r="E53" s="18" t="s">
        <v>52</v>
      </c>
      <c r="F53" s="20">
        <v>135000</v>
      </c>
      <c r="G53" s="17"/>
      <c r="H53" s="17">
        <f t="shared" si="0"/>
        <v>231244717.40000007</v>
      </c>
    </row>
    <row r="54" spans="2:8" s="9" customFormat="1" ht="48.75" customHeight="1" thickBot="1" x14ac:dyDescent="0.5">
      <c r="B54" s="13">
        <v>41</v>
      </c>
      <c r="C54" s="14">
        <v>44854</v>
      </c>
      <c r="D54" s="13">
        <v>19644533</v>
      </c>
      <c r="E54" s="18" t="s">
        <v>53</v>
      </c>
      <c r="F54" s="20">
        <v>28811.31</v>
      </c>
      <c r="G54" s="17"/>
      <c r="H54" s="17">
        <f t="shared" si="0"/>
        <v>231215906.09000006</v>
      </c>
    </row>
    <row r="55" spans="2:8" s="9" customFormat="1" ht="39.950000000000003" customHeight="1" thickBot="1" x14ac:dyDescent="0.5">
      <c r="B55" s="13">
        <v>42</v>
      </c>
      <c r="C55" s="14">
        <v>44854</v>
      </c>
      <c r="D55" s="13">
        <v>19644479</v>
      </c>
      <c r="E55" s="18" t="s">
        <v>54</v>
      </c>
      <c r="F55" s="20">
        <v>28525.360000000001</v>
      </c>
      <c r="G55" s="17"/>
      <c r="H55" s="17">
        <f t="shared" si="0"/>
        <v>231187380.73000005</v>
      </c>
    </row>
    <row r="56" spans="2:8" s="9" customFormat="1" ht="66" customHeight="1" thickBot="1" x14ac:dyDescent="0.5">
      <c r="B56" s="13">
        <v>43</v>
      </c>
      <c r="C56" s="14">
        <v>44854</v>
      </c>
      <c r="D56" s="13">
        <v>22102045281</v>
      </c>
      <c r="E56" s="15" t="s">
        <v>55</v>
      </c>
      <c r="F56" s="20">
        <v>412900</v>
      </c>
      <c r="G56" s="17"/>
      <c r="H56" s="17">
        <f t="shared" si="0"/>
        <v>230774480.73000005</v>
      </c>
    </row>
    <row r="57" spans="2:8" s="9" customFormat="1" ht="60.75" customHeight="1" thickBot="1" x14ac:dyDescent="0.5">
      <c r="B57" s="13">
        <v>44</v>
      </c>
      <c r="C57" s="14">
        <v>44854</v>
      </c>
      <c r="D57" s="13">
        <v>22102145281</v>
      </c>
      <c r="E57" s="15" t="s">
        <v>56</v>
      </c>
      <c r="F57" s="20">
        <v>73575</v>
      </c>
      <c r="G57" s="17"/>
      <c r="H57" s="17">
        <f t="shared" si="0"/>
        <v>230700905.73000005</v>
      </c>
    </row>
    <row r="58" spans="2:8" s="9" customFormat="1" ht="39.950000000000003" customHeight="1" thickBot="1" x14ac:dyDescent="0.5">
      <c r="B58" s="13">
        <v>45</v>
      </c>
      <c r="C58" s="14">
        <v>44855</v>
      </c>
      <c r="D58" s="13">
        <v>9855</v>
      </c>
      <c r="E58" s="18" t="s">
        <v>57</v>
      </c>
      <c r="F58" s="20">
        <v>1085814.6299999999</v>
      </c>
      <c r="G58" s="17"/>
      <c r="H58" s="17">
        <f t="shared" si="0"/>
        <v>229615091.10000005</v>
      </c>
    </row>
    <row r="59" spans="2:8" s="9" customFormat="1" ht="60" customHeight="1" thickBot="1" x14ac:dyDescent="0.5">
      <c r="B59" s="13">
        <v>46</v>
      </c>
      <c r="C59" s="14">
        <v>44858</v>
      </c>
      <c r="D59" s="13">
        <v>22102445291</v>
      </c>
      <c r="E59" s="22" t="s">
        <v>58</v>
      </c>
      <c r="F59" s="20">
        <v>130800</v>
      </c>
      <c r="G59" s="17"/>
      <c r="H59" s="17">
        <f t="shared" si="0"/>
        <v>229484291.10000005</v>
      </c>
    </row>
    <row r="60" spans="2:8" s="9" customFormat="1" ht="39.950000000000003" customHeight="1" thickBot="1" x14ac:dyDescent="0.5">
      <c r="B60" s="13">
        <v>47</v>
      </c>
      <c r="C60" s="14">
        <v>44859</v>
      </c>
      <c r="D60" s="13">
        <v>19713962</v>
      </c>
      <c r="E60" s="18" t="s">
        <v>59</v>
      </c>
      <c r="F60" s="20">
        <v>715105.29</v>
      </c>
      <c r="G60" s="17"/>
      <c r="H60" s="17">
        <f t="shared" si="0"/>
        <v>228769185.81000006</v>
      </c>
    </row>
    <row r="61" spans="2:8" s="9" customFormat="1" ht="63.75" customHeight="1" thickBot="1" x14ac:dyDescent="0.5">
      <c r="B61" s="13">
        <v>48</v>
      </c>
      <c r="C61" s="14">
        <v>44859</v>
      </c>
      <c r="D61" s="13">
        <v>19714027</v>
      </c>
      <c r="E61" s="15" t="s">
        <v>60</v>
      </c>
      <c r="F61" s="20">
        <v>2847132.6</v>
      </c>
      <c r="G61" s="17"/>
      <c r="H61" s="17">
        <f t="shared" si="0"/>
        <v>225922053.21000007</v>
      </c>
    </row>
    <row r="62" spans="2:8" s="9" customFormat="1" ht="69.75" customHeight="1" thickBot="1" x14ac:dyDescent="0.5">
      <c r="B62" s="13">
        <v>49</v>
      </c>
      <c r="C62" s="14">
        <v>44859</v>
      </c>
      <c r="D62" s="13">
        <v>19714276</v>
      </c>
      <c r="E62" s="15" t="s">
        <v>61</v>
      </c>
      <c r="F62" s="20">
        <v>1732403.76</v>
      </c>
      <c r="G62" s="17"/>
      <c r="H62" s="17">
        <f t="shared" si="0"/>
        <v>224189649.45000008</v>
      </c>
    </row>
    <row r="63" spans="2:8" s="9" customFormat="1" ht="39.950000000000003" customHeight="1" thickBot="1" x14ac:dyDescent="0.5">
      <c r="B63" s="13">
        <v>50</v>
      </c>
      <c r="C63" s="14">
        <v>44859</v>
      </c>
      <c r="D63" s="13">
        <v>19714123</v>
      </c>
      <c r="E63" s="18" t="s">
        <v>62</v>
      </c>
      <c r="F63" s="20">
        <v>4945155.57</v>
      </c>
      <c r="G63" s="17"/>
      <c r="H63" s="17">
        <f t="shared" si="0"/>
        <v>219244493.88000008</v>
      </c>
    </row>
    <row r="64" spans="2:8" s="9" customFormat="1" ht="39.950000000000003" customHeight="1" thickBot="1" x14ac:dyDescent="0.5">
      <c r="B64" s="13">
        <v>51</v>
      </c>
      <c r="C64" s="14">
        <v>44859</v>
      </c>
      <c r="D64" s="13">
        <v>22102545221</v>
      </c>
      <c r="E64" s="18" t="s">
        <v>63</v>
      </c>
      <c r="F64" s="20">
        <v>2250</v>
      </c>
      <c r="G64" s="17"/>
      <c r="H64" s="17">
        <f t="shared" si="0"/>
        <v>219242243.88000008</v>
      </c>
    </row>
    <row r="65" spans="2:9" s="9" customFormat="1" ht="64.5" customHeight="1" thickBot="1" x14ac:dyDescent="0.5">
      <c r="B65" s="13">
        <v>52</v>
      </c>
      <c r="C65" s="14">
        <v>44890</v>
      </c>
      <c r="D65" s="13">
        <v>22102445211</v>
      </c>
      <c r="E65" s="15" t="s">
        <v>64</v>
      </c>
      <c r="F65" s="20">
        <v>163500</v>
      </c>
      <c r="G65" s="17"/>
      <c r="H65" s="17">
        <f t="shared" si="0"/>
        <v>219078743.88000008</v>
      </c>
    </row>
    <row r="66" spans="2:9" s="9" customFormat="1" ht="39.950000000000003" customHeight="1" thickBot="1" x14ac:dyDescent="0.5">
      <c r="B66" s="13">
        <v>53</v>
      </c>
      <c r="C66" s="14">
        <v>44861</v>
      </c>
      <c r="D66" s="13">
        <v>22102700517</v>
      </c>
      <c r="E66" s="18" t="s">
        <v>65</v>
      </c>
      <c r="F66" s="20"/>
      <c r="G66" s="20">
        <v>11324</v>
      </c>
      <c r="H66" s="17">
        <f t="shared" si="0"/>
        <v>219090067.88000008</v>
      </c>
    </row>
    <row r="67" spans="2:9" s="9" customFormat="1" ht="39.950000000000003" customHeight="1" thickBot="1" x14ac:dyDescent="0.5">
      <c r="B67" s="13">
        <v>54</v>
      </c>
      <c r="C67" s="14">
        <v>44861</v>
      </c>
      <c r="D67" s="13">
        <v>9856</v>
      </c>
      <c r="E67" s="18" t="s">
        <v>66</v>
      </c>
      <c r="F67" s="20">
        <v>152741.54</v>
      </c>
      <c r="G67" s="20"/>
      <c r="H67" s="17">
        <f t="shared" si="0"/>
        <v>218937326.34000009</v>
      </c>
    </row>
    <row r="68" spans="2:9" s="9" customFormat="1" ht="62.25" customHeight="1" thickBot="1" x14ac:dyDescent="0.5">
      <c r="B68" s="13">
        <v>55</v>
      </c>
      <c r="C68" s="23">
        <v>44862</v>
      </c>
      <c r="D68" s="24">
        <v>19798530</v>
      </c>
      <c r="E68" s="15" t="s">
        <v>67</v>
      </c>
      <c r="F68" s="20">
        <v>45000</v>
      </c>
      <c r="G68" s="17"/>
      <c r="H68" s="17">
        <f t="shared" si="0"/>
        <v>218892326.34000009</v>
      </c>
    </row>
    <row r="69" spans="2:9" s="9" customFormat="1" ht="62.25" customHeight="1" thickBot="1" x14ac:dyDescent="0.5">
      <c r="B69" s="13">
        <v>56</v>
      </c>
      <c r="C69" s="14">
        <v>44862</v>
      </c>
      <c r="D69" s="13">
        <v>19798600</v>
      </c>
      <c r="E69" s="15" t="s">
        <v>68</v>
      </c>
      <c r="F69" s="20">
        <v>45000</v>
      </c>
      <c r="G69" s="17"/>
      <c r="H69" s="17">
        <f t="shared" si="0"/>
        <v>218847326.34000009</v>
      </c>
    </row>
    <row r="70" spans="2:9" s="9" customFormat="1" ht="39.950000000000003" customHeight="1" thickBot="1" x14ac:dyDescent="0.5">
      <c r="B70" s="13">
        <v>57</v>
      </c>
      <c r="C70" s="14">
        <v>44862</v>
      </c>
      <c r="D70" s="13">
        <v>19798800</v>
      </c>
      <c r="E70" s="18" t="s">
        <v>69</v>
      </c>
      <c r="F70" s="20">
        <v>131647.76</v>
      </c>
      <c r="G70" s="17"/>
      <c r="H70" s="17">
        <f t="shared" si="0"/>
        <v>218715678.5800001</v>
      </c>
    </row>
    <row r="71" spans="2:9" s="9" customFormat="1" ht="39.950000000000003" customHeight="1" thickBot="1" x14ac:dyDescent="0.5">
      <c r="B71" s="13">
        <v>58</v>
      </c>
      <c r="C71" s="14">
        <v>44862</v>
      </c>
      <c r="D71" s="13">
        <v>19799017</v>
      </c>
      <c r="E71" s="18" t="s">
        <v>70</v>
      </c>
      <c r="F71" s="20">
        <v>4520</v>
      </c>
      <c r="G71" s="17"/>
      <c r="H71" s="17">
        <f t="shared" si="0"/>
        <v>218711158.5800001</v>
      </c>
    </row>
    <row r="72" spans="2:9" s="9" customFormat="1" ht="39.950000000000003" customHeight="1" thickBot="1" x14ac:dyDescent="0.5">
      <c r="B72" s="13">
        <v>59</v>
      </c>
      <c r="C72" s="14">
        <v>44862</v>
      </c>
      <c r="D72" s="13">
        <v>19799234</v>
      </c>
      <c r="E72" s="18" t="s">
        <v>71</v>
      </c>
      <c r="F72" s="20">
        <v>11752</v>
      </c>
      <c r="G72" s="17"/>
      <c r="H72" s="17">
        <f t="shared" si="0"/>
        <v>218699406.5800001</v>
      </c>
    </row>
    <row r="73" spans="2:9" s="9" customFormat="1" ht="39.950000000000003" customHeight="1" thickBot="1" x14ac:dyDescent="0.5">
      <c r="B73" s="13">
        <v>60</v>
      </c>
      <c r="C73" s="14">
        <v>44862</v>
      </c>
      <c r="D73" s="13">
        <v>19799709</v>
      </c>
      <c r="E73" s="18" t="s">
        <v>20</v>
      </c>
      <c r="F73" s="20">
        <v>37290</v>
      </c>
      <c r="G73" s="17"/>
      <c r="H73" s="17">
        <f t="shared" si="0"/>
        <v>218662116.5800001</v>
      </c>
    </row>
    <row r="74" spans="2:9" s="9" customFormat="1" ht="39.950000000000003" customHeight="1" thickBot="1" x14ac:dyDescent="0.5">
      <c r="B74" s="13">
        <v>61</v>
      </c>
      <c r="C74" s="14">
        <v>44862</v>
      </c>
      <c r="D74" s="13">
        <v>19799790</v>
      </c>
      <c r="E74" s="18" t="s">
        <v>20</v>
      </c>
      <c r="F74" s="20">
        <v>32205</v>
      </c>
      <c r="G74" s="17"/>
      <c r="H74" s="17">
        <f t="shared" si="0"/>
        <v>218629911.5800001</v>
      </c>
    </row>
    <row r="75" spans="2:9" s="9" customFormat="1" ht="39.950000000000003" customHeight="1" thickBot="1" x14ac:dyDescent="0.5">
      <c r="B75" s="13">
        <v>62</v>
      </c>
      <c r="C75" s="14">
        <v>44862</v>
      </c>
      <c r="D75" s="13" t="s">
        <v>72</v>
      </c>
      <c r="E75" s="18" t="s">
        <v>73</v>
      </c>
      <c r="F75" s="20">
        <v>64533.96</v>
      </c>
      <c r="G75" s="17"/>
      <c r="H75" s="17">
        <f>+H74+G75-F75</f>
        <v>218565377.62000009</v>
      </c>
      <c r="I75" s="25"/>
    </row>
    <row r="76" spans="2:9" s="27" customFormat="1" ht="39.950000000000003" customHeight="1" thickBot="1" x14ac:dyDescent="0.45">
      <c r="B76" s="54" t="s">
        <v>74</v>
      </c>
      <c r="C76" s="54"/>
      <c r="D76" s="54"/>
      <c r="E76" s="54"/>
      <c r="F76" s="26">
        <f>SUM(F14:F75)</f>
        <v>48077294.74000001</v>
      </c>
      <c r="G76" s="26">
        <f>SUM(G14:G75)</f>
        <v>92374689.209999993</v>
      </c>
      <c r="H76" s="26">
        <f>+H75</f>
        <v>218565377.62000009</v>
      </c>
    </row>
    <row r="77" spans="2:9" s="27" customFormat="1" ht="25.5" x14ac:dyDescent="0.35">
      <c r="B77" s="28"/>
      <c r="C77" s="28"/>
      <c r="D77" s="28"/>
      <c r="E77" s="28"/>
      <c r="F77" s="29"/>
      <c r="G77" s="29"/>
      <c r="H77" s="29"/>
    </row>
    <row r="78" spans="2:9" s="27" customFormat="1" ht="25.5" x14ac:dyDescent="0.35">
      <c r="B78" s="28"/>
      <c r="C78" s="28"/>
      <c r="D78" s="28"/>
      <c r="E78" s="28"/>
      <c r="F78" s="29"/>
      <c r="G78" s="29"/>
      <c r="H78" s="29"/>
    </row>
    <row r="79" spans="2:9" s="27" customFormat="1" ht="25.5" x14ac:dyDescent="0.35">
      <c r="B79" s="28"/>
      <c r="C79" s="28"/>
      <c r="D79" s="28"/>
      <c r="E79" s="28"/>
      <c r="F79" s="29"/>
      <c r="G79" s="29"/>
      <c r="H79" s="29"/>
    </row>
    <row r="80" spans="2:9" s="27" customFormat="1" ht="23.25" x14ac:dyDescent="0.35">
      <c r="B80" s="30"/>
      <c r="C80" s="31"/>
      <c r="D80" s="32"/>
      <c r="E80" s="33"/>
      <c r="F80" s="34"/>
      <c r="G80" s="34"/>
      <c r="H80" s="35"/>
    </row>
    <row r="81" spans="2:8" s="27" customFormat="1" ht="23.25" x14ac:dyDescent="0.35">
      <c r="B81" s="1"/>
      <c r="C81" s="36"/>
      <c r="D81" s="32"/>
      <c r="E81" s="5"/>
      <c r="F81" s="5"/>
      <c r="G81" s="5"/>
      <c r="H81" s="7"/>
    </row>
    <row r="82" spans="2:8" s="27" customFormat="1" ht="26.25" x14ac:dyDescent="0.4">
      <c r="B82" s="37"/>
      <c r="C82" s="37"/>
      <c r="D82" s="38"/>
      <c r="E82" s="39"/>
      <c r="F82" s="39"/>
      <c r="G82" s="40"/>
      <c r="H82" s="41"/>
    </row>
    <row r="83" spans="2:8" ht="27.75" x14ac:dyDescent="0.4">
      <c r="B83" s="55" t="s">
        <v>84</v>
      </c>
      <c r="C83" s="55"/>
      <c r="D83" s="55"/>
      <c r="E83" s="42" t="s">
        <v>75</v>
      </c>
      <c r="F83" s="43"/>
      <c r="G83" s="56" t="s">
        <v>76</v>
      </c>
      <c r="H83" s="56"/>
    </row>
    <row r="84" spans="2:8" ht="23.25" customHeight="1" x14ac:dyDescent="0.4">
      <c r="B84" s="51" t="s">
        <v>77</v>
      </c>
      <c r="C84" s="51"/>
      <c r="D84" s="51"/>
      <c r="E84" s="44" t="s">
        <v>78</v>
      </c>
      <c r="F84" s="43"/>
      <c r="G84" s="57" t="s">
        <v>79</v>
      </c>
      <c r="H84" s="57"/>
    </row>
    <row r="85" spans="2:8" ht="27.75" x14ac:dyDescent="0.4">
      <c r="B85" s="51" t="s">
        <v>80</v>
      </c>
      <c r="C85" s="51"/>
      <c r="D85" s="51"/>
      <c r="E85" s="44" t="s">
        <v>81</v>
      </c>
      <c r="F85" s="45"/>
      <c r="G85" s="52" t="s">
        <v>82</v>
      </c>
      <c r="H85" s="52"/>
    </row>
    <row r="86" spans="2:8" ht="26.25" x14ac:dyDescent="0.4">
      <c r="B86" s="37"/>
      <c r="C86" s="37"/>
      <c r="D86" s="46"/>
      <c r="E86" s="37"/>
      <c r="F86" s="37"/>
      <c r="G86" s="37"/>
      <c r="H86" s="47"/>
    </row>
    <row r="87" spans="2:8" ht="26.25" x14ac:dyDescent="0.4">
      <c r="B87" s="37"/>
      <c r="C87" s="37"/>
      <c r="D87" s="46"/>
      <c r="E87" s="37"/>
      <c r="F87" s="37"/>
      <c r="G87" s="37"/>
      <c r="H87" s="47"/>
    </row>
    <row r="88" spans="2:8" ht="26.25" x14ac:dyDescent="0.4">
      <c r="B88" s="37"/>
      <c r="C88" s="37"/>
      <c r="D88" s="46"/>
      <c r="E88" s="37"/>
      <c r="F88" s="37"/>
      <c r="G88" s="37"/>
      <c r="H88" s="47"/>
    </row>
    <row r="89" spans="2:8" ht="23.25" x14ac:dyDescent="0.35">
      <c r="B89" s="1"/>
      <c r="C89" s="1"/>
      <c r="D89" s="48"/>
      <c r="E89" s="1"/>
      <c r="F89" s="1"/>
      <c r="G89" s="1"/>
      <c r="H89" s="49"/>
    </row>
    <row r="90" spans="2:8" ht="23.25" x14ac:dyDescent="0.35">
      <c r="B90" s="1"/>
      <c r="C90" s="1"/>
      <c r="D90" s="48"/>
      <c r="E90" s="1"/>
      <c r="F90" s="1"/>
      <c r="G90" s="1"/>
      <c r="H90" s="49"/>
    </row>
    <row r="91" spans="2:8" ht="23.25" x14ac:dyDescent="0.35">
      <c r="B91" s="1"/>
      <c r="C91" s="1"/>
      <c r="D91" s="48"/>
      <c r="E91" s="1"/>
      <c r="F91" s="1"/>
      <c r="G91" s="1"/>
      <c r="H91" s="49"/>
    </row>
    <row r="92" spans="2:8" ht="23.25" x14ac:dyDescent="0.35">
      <c r="B92" s="1"/>
      <c r="C92" s="1"/>
      <c r="D92" s="48"/>
      <c r="E92" s="1"/>
      <c r="F92" s="1"/>
      <c r="G92" s="1"/>
      <c r="H92" s="49"/>
    </row>
  </sheetData>
  <mergeCells count="14">
    <mergeCell ref="B11:H11"/>
    <mergeCell ref="B6:H6"/>
    <mergeCell ref="B7:H7"/>
    <mergeCell ref="B8:H8"/>
    <mergeCell ref="B9:H9"/>
    <mergeCell ref="B10:H10"/>
    <mergeCell ref="B85:D85"/>
    <mergeCell ref="G85:H85"/>
    <mergeCell ref="B12:G12"/>
    <mergeCell ref="B76:E76"/>
    <mergeCell ref="B83:D83"/>
    <mergeCell ref="G83:H83"/>
    <mergeCell ref="B84:D84"/>
    <mergeCell ref="G84:H8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34" fitToHeight="0" orientation="portrait" horizontalDpi="4294967295" verticalDpi="4294967295" r:id="rId1"/>
  <headerFooter>
    <oddFooter>&amp;R&amp;"Times New Roman,Negrita Cursiva"&amp;18&amp;P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2022</vt:lpstr>
      <vt:lpstr>'Octubre 2022'!Área_de_impresión</vt:lpstr>
      <vt:lpstr>'Octubre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cp:lastPrinted>2022-11-08T17:37:59Z</cp:lastPrinted>
  <dcterms:created xsi:type="dcterms:W3CDTF">2022-11-08T13:42:47Z</dcterms:created>
  <dcterms:modified xsi:type="dcterms:W3CDTF">2022-11-09T13:06:01Z</dcterms:modified>
</cp:coreProperties>
</file>