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lannia.taveras\Desktop\"/>
    </mc:Choice>
  </mc:AlternateContent>
  <bookViews>
    <workbookView xWindow="0" yWindow="0" windowWidth="20400" windowHeight="7095"/>
  </bookViews>
  <sheets>
    <sheet name="Noviembre 2023" sheetId="12" r:id="rId1"/>
  </sheets>
  <definedNames>
    <definedName name="_xlnm.Print_Area" localSheetId="0">'Noviembre 2023'!$A$1:$F$153</definedName>
    <definedName name="_xlnm.Print_Titles" localSheetId="0">'Noviembre 2023'!$1:$13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4" i="12" l="1"/>
  <c r="D144" i="12"/>
  <c r="F14" i="12" l="1"/>
  <c r="F15" i="12" l="1"/>
  <c r="F16" i="12" s="1"/>
  <c r="F17" i="12" s="1"/>
  <c r="F18" i="12" s="1"/>
  <c r="F19" i="12" s="1"/>
  <c r="F20" i="12" s="1"/>
  <c r="F21" i="12" s="1"/>
  <c r="F22" i="12" s="1"/>
  <c r="F23" i="12" s="1"/>
  <c r="F24" i="12" s="1"/>
  <c r="F25" i="12" s="1"/>
  <c r="F26" i="12" s="1"/>
  <c r="F27" i="12" s="1"/>
  <c r="F28" i="12" s="1"/>
  <c r="F29" i="12" s="1"/>
  <c r="F30" i="12" s="1"/>
  <c r="F31" i="12" s="1"/>
  <c r="F32" i="12" s="1"/>
  <c r="F33" i="12" s="1"/>
  <c r="F34" i="12" s="1"/>
  <c r="F35" i="12" s="1"/>
  <c r="F36" i="12" s="1"/>
  <c r="F37" i="12" s="1"/>
  <c r="F38" i="12" s="1"/>
  <c r="F39" i="12" s="1"/>
  <c r="F40" i="12" s="1"/>
  <c r="F41" i="12" s="1"/>
  <c r="F42" i="12" s="1"/>
  <c r="F43" i="12" s="1"/>
  <c r="F44" i="12" s="1"/>
  <c r="F45" i="12" s="1"/>
  <c r="F46" i="12" s="1"/>
  <c r="F47" i="12" s="1"/>
  <c r="F48" i="12" s="1"/>
  <c r="F49" i="12" s="1"/>
  <c r="F50" i="12" s="1"/>
  <c r="F51" i="12" s="1"/>
  <c r="F52" i="12" s="1"/>
  <c r="F53" i="12" s="1"/>
  <c r="F54" i="12" s="1"/>
  <c r="F55" i="12" s="1"/>
  <c r="F56" i="12" s="1"/>
  <c r="F57" i="12" s="1"/>
  <c r="F58" i="12" s="1"/>
  <c r="F59" i="12" s="1"/>
  <c r="F60" i="12" s="1"/>
  <c r="F61" i="12" s="1"/>
  <c r="F62" i="12" s="1"/>
  <c r="F63" i="12" s="1"/>
  <c r="F64" i="12" s="1"/>
  <c r="F65" i="12" s="1"/>
  <c r="F66" i="12" s="1"/>
  <c r="F67" i="12" s="1"/>
  <c r="F68" i="12" s="1"/>
  <c r="F69" i="12" s="1"/>
  <c r="F70" i="12" s="1"/>
  <c r="F71" i="12" s="1"/>
  <c r="F72" i="12" s="1"/>
  <c r="F73" i="12" s="1"/>
  <c r="F74" i="12" s="1"/>
  <c r="F75" i="12" s="1"/>
  <c r="F76" i="12" s="1"/>
  <c r="F77" i="12" s="1"/>
  <c r="F78" i="12" s="1"/>
  <c r="F79" i="12" s="1"/>
  <c r="F80" i="12" s="1"/>
  <c r="F81" i="12" s="1"/>
  <c r="F82" i="12" s="1"/>
  <c r="F83" i="12" s="1"/>
  <c r="F84" i="12" s="1"/>
  <c r="F85" i="12" s="1"/>
  <c r="F86" i="12" s="1"/>
  <c r="F87" i="12" s="1"/>
  <c r="F88" i="12" s="1"/>
  <c r="F89" i="12" s="1"/>
  <c r="F90" i="12" s="1"/>
  <c r="F91" i="12" s="1"/>
  <c r="F92" i="12" s="1"/>
  <c r="F93" i="12" s="1"/>
  <c r="F144" i="12"/>
  <c r="F94" i="12" l="1"/>
  <c r="F95" i="12" s="1"/>
  <c r="F96" i="12" s="1"/>
  <c r="F97" i="12" s="1"/>
  <c r="F98" i="12" s="1"/>
  <c r="F99" i="12" s="1"/>
  <c r="F100" i="12" s="1"/>
  <c r="F101" i="12" s="1"/>
  <c r="F102" i="12" s="1"/>
  <c r="F103" i="12" s="1"/>
  <c r="F104" i="12" s="1"/>
  <c r="F105" i="12" s="1"/>
  <c r="F106" i="12" s="1"/>
  <c r="F107" i="12" s="1"/>
  <c r="F108" i="12" s="1"/>
  <c r="F109" i="12" s="1"/>
  <c r="F110" i="12" s="1"/>
  <c r="F111" i="12" s="1"/>
  <c r="F112" i="12" s="1"/>
  <c r="F113" i="12" s="1"/>
  <c r="F114" i="12" s="1"/>
  <c r="F115" i="12" s="1"/>
  <c r="F116" i="12" s="1"/>
  <c r="F117" i="12" s="1"/>
  <c r="F118" i="12" s="1"/>
  <c r="F119" i="12" s="1"/>
  <c r="F120" i="12" s="1"/>
  <c r="F121" i="12" s="1"/>
  <c r="F122" i="12" s="1"/>
  <c r="F123" i="12" s="1"/>
  <c r="F124" i="12" s="1"/>
  <c r="F125" i="12" s="1"/>
  <c r="F126" i="12" s="1"/>
  <c r="F127" i="12" s="1"/>
  <c r="F128" i="12" s="1"/>
  <c r="F129" i="12" s="1"/>
  <c r="F130" i="12" s="1"/>
  <c r="F131" i="12" s="1"/>
  <c r="F132" i="12" s="1"/>
  <c r="F133" i="12" s="1"/>
  <c r="F134" i="12" s="1"/>
  <c r="F135" i="12" s="1"/>
  <c r="F136" i="12" s="1"/>
  <c r="F137" i="12" s="1"/>
  <c r="F138" i="12" s="1"/>
  <c r="F139" i="12" s="1"/>
  <c r="F140" i="12" s="1"/>
  <c r="F141" i="12" s="1"/>
  <c r="F142" i="12" s="1"/>
  <c r="F143" i="12" s="1"/>
</calcChain>
</file>

<file path=xl/sharedStrings.xml><?xml version="1.0" encoding="utf-8"?>
<sst xmlns="http://schemas.openxmlformats.org/spreadsheetml/2006/main" count="169" uniqueCount="161">
  <si>
    <t>TRIBUNAL SUPERIOR ELECTORAL</t>
  </si>
  <si>
    <t>Ck/Transf.</t>
  </si>
  <si>
    <t>Fecha</t>
  </si>
  <si>
    <t>Descripcion</t>
  </si>
  <si>
    <t>Credito</t>
  </si>
  <si>
    <t>Balance</t>
  </si>
  <si>
    <t>DIRECCIÓN FINANCIERA</t>
  </si>
  <si>
    <t xml:space="preserve">                                   Autorizado por:</t>
  </si>
  <si>
    <t>VALOR EN RD$</t>
  </si>
  <si>
    <t>Débito</t>
  </si>
  <si>
    <t>Kyodom, SRL</t>
  </si>
  <si>
    <t>Lic. Alexi Martínez Olivo</t>
  </si>
  <si>
    <t>INGRESOS - EGRESOS</t>
  </si>
  <si>
    <t xml:space="preserve">  Enc.  De Contabilidad</t>
  </si>
  <si>
    <t xml:space="preserve">   Revisado por:</t>
  </si>
  <si>
    <t xml:space="preserve"> Director Financiero</t>
  </si>
  <si>
    <t>Edesur Dominicana, S.A</t>
  </si>
  <si>
    <t>Delta Comercial, S.A</t>
  </si>
  <si>
    <t>Humano Seguros, S.A</t>
  </si>
  <si>
    <t>Docugreen, SRL</t>
  </si>
  <si>
    <t>AH Editora Offset, SRL</t>
  </si>
  <si>
    <t>Viamar, S.A</t>
  </si>
  <si>
    <t>Abreu Fast Print</t>
  </si>
  <si>
    <t xml:space="preserve">Agua Planeta Azul </t>
  </si>
  <si>
    <t>Wint Telecom, S.A</t>
  </si>
  <si>
    <t>Amaram Enterprise, SRL</t>
  </si>
  <si>
    <t>Inversiones Tejeda Valera</t>
  </si>
  <si>
    <t>Mildred Zapata (cheque liquidable )</t>
  </si>
  <si>
    <t>Mirla V. Sanchez Noble (cheque liquidable)</t>
  </si>
  <si>
    <t>Calina Beltre Gonzalez (cheque liquidable)</t>
  </si>
  <si>
    <t>Vargas Servicios de Catering</t>
  </si>
  <si>
    <t>Tesoreria Nacional</t>
  </si>
  <si>
    <t>Lucille S. Salcedo Olivero (cheque liquidable)</t>
  </si>
  <si>
    <t>Segurired SRL</t>
  </si>
  <si>
    <t>2P Technology SRL</t>
  </si>
  <si>
    <t>Distribuidora Lagares, SR</t>
  </si>
  <si>
    <t>Carmen A Joaquín (cheque liquidable)</t>
  </si>
  <si>
    <t>Instituto Postal Dominicano (INPOSDOM)</t>
  </si>
  <si>
    <t>Maryan Athill Gomez (cheque liquidable)</t>
  </si>
  <si>
    <t xml:space="preserve">David Elias Melgen </t>
  </si>
  <si>
    <t>Compañía Dominicana de Teléfono (flota)</t>
  </si>
  <si>
    <t>Compañía Dominicana de Teléfono (Fijo)</t>
  </si>
  <si>
    <t>Compañía Dominicana de Teléfono (Internet Tablet)</t>
  </si>
  <si>
    <t>Comunicaciones y redes de Santo Domingo</t>
  </si>
  <si>
    <t>PA Catering, SRL</t>
  </si>
  <si>
    <t>Jeram Investment SRL</t>
  </si>
  <si>
    <t>Muñoz Concepto Mobiliario</t>
  </si>
  <si>
    <t>CHEQUE  10059</t>
  </si>
  <si>
    <t>CHEQUE  10060</t>
  </si>
  <si>
    <t>CHEQUE  10061</t>
  </si>
  <si>
    <t>CHEQUE  10062</t>
  </si>
  <si>
    <t>CHEQUE  10063</t>
  </si>
  <si>
    <t>CHEQUE  10064</t>
  </si>
  <si>
    <t>CHEQUE  10065</t>
  </si>
  <si>
    <t>CHEQUE  10066</t>
  </si>
  <si>
    <t>Dahiana Ivette de la Cruz Ogando  (compensación por renuncia)</t>
  </si>
  <si>
    <t>Dama Atelier, SRL</t>
  </si>
  <si>
    <t>Sobrante cheque liquidable Mildred Zapata  No.10040</t>
  </si>
  <si>
    <t>Sobrante Cheque Liquidable Maryan Athill Gomez No.10045</t>
  </si>
  <si>
    <t>Sobrante Cheque Liquidable Calina Beltre Gonzalez No.10042</t>
  </si>
  <si>
    <t>Sobrante Cheque Liquidable Carmen A Joaquín No.10043</t>
  </si>
  <si>
    <t>Carlos Alberto Saturria M.</t>
  </si>
  <si>
    <t>Sobrante Cheque Liquidable Lucille S. Salcedo Olivero No.10041</t>
  </si>
  <si>
    <t>Minerva Eufrosina  Acosta</t>
  </si>
  <si>
    <t>Poalri Servicios Multiples, EIRL</t>
  </si>
  <si>
    <t>Sobrante  Cheque Liquidable Mirla Sanchez  No.10044</t>
  </si>
  <si>
    <t xml:space="preserve">Dulce Maria Luciano </t>
  </si>
  <si>
    <t>InkcorpDominicana, SRL</t>
  </si>
  <si>
    <t>Cooperativa Nacional de Servicios Múltiples de Servidores Judiciales(COOPNASEJU) aumento cuota mensual  Mag Fernandez, correspondiente octubre/2023</t>
  </si>
  <si>
    <t>CHEQUE  10067</t>
  </si>
  <si>
    <t>Audilio Amado Hernandez Ellis</t>
  </si>
  <si>
    <t>CHEQUE  10068</t>
  </si>
  <si>
    <t>Grace Estela Potentini Crisostomo (compensación Económica por renuncia)</t>
  </si>
  <si>
    <t>Agua Planeta Azul, S.A</t>
  </si>
  <si>
    <t>Varga S Servicios, Catering</t>
  </si>
  <si>
    <t>Pontificia Universidad Catolica Madre y Maestra</t>
  </si>
  <si>
    <t>Viáticos a Inspector  con asiento en la oficina de Asistencia al Ciudadano en Santiago de los Caballeros, para realizar trabajos de su  competencia el día 10/11/2023.</t>
  </si>
  <si>
    <t>DGII IR-3, correspondiente al periodo de octubre del 2023</t>
  </si>
  <si>
    <t>Viáticos a Inspectora  y chofer  para realizar trabajos   competentes a la dirección de inspección el día 1/11/2023 en la Oficina de Asistencia al Ciudadano en Santiago de los Caballeros.</t>
  </si>
  <si>
    <t>Dieta y viáticos a favor del personal de este TSE, que estuvieron dando soporte el 29 de septiembre y los días del 18 al 21 de octubre del 2023.</t>
  </si>
  <si>
    <t>Dieta  a favor del personal de la Dirección de Comunicaciones de este TSE, que estuvieron dando soporte los sábados 14, 21 y 28 de  octubre del 2023 en las audiencias públicas realizadas por esta alta corte.</t>
  </si>
  <si>
    <t>Dieta a favor del personal que estuvo dando soporte los días 25 y 26 de octubre del 2023, en la charla sobre ¨Derecho Electoral y el Papel del TSE.</t>
  </si>
  <si>
    <t>DGII IT-1, correspondiente al periodo de octubre del 2023.</t>
  </si>
  <si>
    <t>Dieta para almuerzo y merienda comprendido entre el 01 al 12 de noviembre del 2023, a favor de los colaboradores que realizan las labores en horario jornada extraordinaria de esta Alta Corte.</t>
  </si>
  <si>
    <t>Bono vacacional noviembre 2023</t>
  </si>
  <si>
    <t xml:space="preserve">Fondo para la construccion primer aporte </t>
  </si>
  <si>
    <t xml:space="preserve">Fondo para la construccion segundo aporte </t>
  </si>
  <si>
    <t>Honorarios por suplencias sept y oct 2023 (Juan Garrido)</t>
  </si>
  <si>
    <t>Compra Dolares reembolso Magistrada Rosa Perez</t>
  </si>
  <si>
    <t>Saldo a favor ISR 2021-2022 servidores TSE</t>
  </si>
  <si>
    <t>P A Catering SRL</t>
  </si>
  <si>
    <t>Simpapel  S.R.L.</t>
  </si>
  <si>
    <t>Nestevez Servicios de comunicaciones</t>
  </si>
  <si>
    <t>Servicio de Sistema Motriz</t>
  </si>
  <si>
    <t>Padron Office Suply SRL</t>
  </si>
  <si>
    <t>Soluciones Tecnologicas EM</t>
  </si>
  <si>
    <t>Impresos tres tintas</t>
  </si>
  <si>
    <t>FIS Soluciones SRL</t>
  </si>
  <si>
    <t>Instituto de Auditores Internos de la Republica Dominicana</t>
  </si>
  <si>
    <t>Dieta militar</t>
  </si>
  <si>
    <t xml:space="preserve">Dieta para almuerzo Colaboradores de jornada extendida </t>
  </si>
  <si>
    <t>DGII IR17, correspondiente a octubre 2023</t>
  </si>
  <si>
    <t>Compu office Dominicana SRL</t>
  </si>
  <si>
    <t>Servicio de Sistema Motriz AMG (SERSIMOTRIZ)</t>
  </si>
  <si>
    <t>Dieta para almuerzo y merienda del 13 al 30 de noviembre del 2023, a colaboradores que realizan laboresjornada extraordinaria del TSE.</t>
  </si>
  <si>
    <t>Reverso Servicio de Sistema Motriz</t>
  </si>
  <si>
    <t>Fondo de prevision social de jueces  Nov</t>
  </si>
  <si>
    <t>Abreu fast print SRL</t>
  </si>
  <si>
    <t>Multiperfom  SRL</t>
  </si>
  <si>
    <t>Auto Centro Navarro SRL</t>
  </si>
  <si>
    <t>Universidad Nacional para la Defensa</t>
  </si>
  <si>
    <t>Rony Alexander Pozo Lachapell</t>
  </si>
  <si>
    <t>Humanos Seguros</t>
  </si>
  <si>
    <t>Wind Telecom</t>
  </si>
  <si>
    <t>Cooperativa de Ahorro y Credito COOPSET</t>
  </si>
  <si>
    <t>14547000
40302</t>
  </si>
  <si>
    <t>14557000
40305</t>
  </si>
  <si>
    <t>14567000
40308</t>
  </si>
  <si>
    <t>14527000
40299</t>
  </si>
  <si>
    <t>Tesoreria de la Seguridad Social</t>
  </si>
  <si>
    <t>Pago Docencia en el Diplomado Sobre Justicia Electoral y Charlas Sobre Derecho Electoral.</t>
  </si>
  <si>
    <t>Lic. Taina Ameye Perez</t>
  </si>
  <si>
    <t xml:space="preserve">               Lic. Dilannia Taveras</t>
  </si>
  <si>
    <t xml:space="preserve">          Preparado Por.</t>
  </si>
  <si>
    <t xml:space="preserve">      Analista II</t>
  </si>
  <si>
    <t>Compra divisas (Honorarios Ss Prestado extrajero Oct 2023</t>
  </si>
  <si>
    <t>Loyda Mendez Garabito (compensación por renuncia)</t>
  </si>
  <si>
    <t>Cristian Arias Bibieca</t>
  </si>
  <si>
    <t>Yadira Del Carmen  Oviedo (cheque liquidable)</t>
  </si>
  <si>
    <t>(COOPSET), saldo prestamo a excolaboradora Dahiana De la Cruz Ogando</t>
  </si>
  <si>
    <t>Nómina Compensacion Militar</t>
  </si>
  <si>
    <t>Nómina dieta Jueces Suplentes</t>
  </si>
  <si>
    <t>Nómina Servidores fijos</t>
  </si>
  <si>
    <t>Nómina dieta voces</t>
  </si>
  <si>
    <t>Nómina Compensacion especial labor extra servidores fijos</t>
  </si>
  <si>
    <t>Nómina Compensacion especial labor extra militar</t>
  </si>
  <si>
    <t>Viático al personal, soporte diplomado 28 octubre Santiago</t>
  </si>
  <si>
    <t>Viático Santiago 27 de octubre 2023</t>
  </si>
  <si>
    <t>Viático Santiago 7 oct, 11 y 15 nov</t>
  </si>
  <si>
    <t>Viático Diplomado Stgo 25/11/2023</t>
  </si>
  <si>
    <t>Franchesca Rodriguez (caja chica Dir. Adm) NO.19</t>
  </si>
  <si>
    <t>Cooperativa Nacional de Ss Multiples(COOPNASEJU)</t>
  </si>
  <si>
    <t>Viático Inspector y chofer Santiago 23/11/2023</t>
  </si>
  <si>
    <t xml:space="preserve">PAGO PRESTAMO empleado feliz Carmen Amanda Joaquin </t>
  </si>
  <si>
    <t>Comisiones Bancarias Noviembre 2023</t>
  </si>
  <si>
    <t>Reembolsos de gastos incurridos en los cambios de asientos viaje Sto Dgo-Bogota a las Magistradas Rosa Perez y Hermenegilda Fondeur(US$103.47)</t>
  </si>
  <si>
    <t>Pago a Carlos Marco Marco Atienza por retribucion docencia  impartida en el Master en Derecho Electoral y Partidos Politicos de la Universidad de Castilla de la Mancha (UCLM). Según acuerdo compromiso entre el TSE y la JCE. (€$1,800.00)</t>
  </si>
  <si>
    <t>Reverso comision Bancaria</t>
  </si>
  <si>
    <t>Angelica Marcela Lalondriz, docencia</t>
  </si>
  <si>
    <t>Gregorit Jose Martinez, docencia</t>
  </si>
  <si>
    <t>Laura Josefina, docencia</t>
  </si>
  <si>
    <t xml:space="preserve">Maria Josefina Ramirez, coordinacion </t>
  </si>
  <si>
    <t>Aldo Rafael Mercedes Medrano, docencia</t>
  </si>
  <si>
    <t>Del 01 al 30 de Noviembre del  2023</t>
  </si>
  <si>
    <t>CHEQUE 1069</t>
  </si>
  <si>
    <t>CHEQUE 10070</t>
  </si>
  <si>
    <t>CHEQUE  10071</t>
  </si>
  <si>
    <t>CHEQUE 10072</t>
  </si>
  <si>
    <t>CHEQUE 10073</t>
  </si>
  <si>
    <t xml:space="preserve">Nómina Honorario servicios prestados Marisol Tobar  </t>
  </si>
  <si>
    <t xml:space="preserve">Viático Santiago Inspectora y chofer 16 de 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</si>
</sst>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6" formatCode="_(&quot;RD$&quot;* #,##0.00_);_(&quot;RD$&quot;* \(#,##0.00\);_(&quot;RD$&quot;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Times New Roman"/>
      <family val="1"/>
    </font>
    <font>
      <b/>
      <sz val="20"/>
      <color indexed="8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8"/>
      <color theme="1"/>
      <name val="Calibri"/>
      <family val="2"/>
      <scheme val="minor"/>
    </font>
    <font>
      <sz val="18"/>
      <name val="Times New Roman"/>
      <family val="1"/>
    </font>
    <font>
      <b/>
      <sz val="20"/>
      <color theme="1"/>
      <name val="Times New Roman"/>
      <family val="1"/>
    </font>
    <font>
      <sz val="20"/>
      <color theme="1"/>
      <name val="Times New Roman"/>
      <family val="1"/>
    </font>
    <font>
      <sz val="20"/>
      <name val="Times New Roman"/>
      <family val="1"/>
    </font>
    <font>
      <sz val="20"/>
      <color theme="1"/>
      <name val="Calibri"/>
      <family val="2"/>
      <scheme val="minor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b/>
      <sz val="24"/>
      <color rgb="FF000000"/>
      <name val="Times New Roman"/>
      <family val="1"/>
    </font>
    <font>
      <sz val="24"/>
      <color theme="1"/>
      <name val="Calibri"/>
      <family val="2"/>
      <scheme val="minor"/>
    </font>
    <font>
      <sz val="24"/>
      <color indexed="8"/>
      <name val="Times New Roman"/>
      <family val="1"/>
    </font>
    <font>
      <sz val="24"/>
      <name val="Times New Roman"/>
      <family val="1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2"/>
    </font>
    <font>
      <sz val="9"/>
      <color rgb="FF000000"/>
      <name val="Microsoft Sans Serif"/>
      <family val="2"/>
    </font>
    <font>
      <sz val="30"/>
      <color rgb="FFFF0000"/>
      <name val="Calibri"/>
      <family val="2"/>
      <scheme val="minor"/>
    </font>
    <font>
      <sz val="2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3F3F3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D2D2D2"/>
      </right>
      <top style="thin">
        <color rgb="FFD2D2D2"/>
      </top>
      <bottom style="thin">
        <color rgb="FFD2D2D2"/>
      </bottom>
      <diagonal/>
    </border>
  </borders>
  <cellStyleXfs count="30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2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86">
    <xf numFmtId="0" fontId="0" fillId="0" borderId="0" xfId="0"/>
    <xf numFmtId="0" fontId="4" fillId="0" borderId="0" xfId="0" applyFont="1" applyBorder="1" applyAlignment="1">
      <alignment horizontal="center"/>
    </xf>
    <xf numFmtId="0" fontId="0" fillId="2" borderId="0" xfId="0" applyFill="1"/>
    <xf numFmtId="43" fontId="0" fillId="0" borderId="0" xfId="1" applyFont="1"/>
    <xf numFmtId="43" fontId="6" fillId="2" borderId="0" xfId="0" applyNumberFormat="1" applyFont="1" applyFill="1" applyBorder="1"/>
    <xf numFmtId="43" fontId="6" fillId="2" borderId="0" xfId="1" applyFont="1" applyFill="1" applyBorder="1"/>
    <xf numFmtId="0" fontId="7" fillId="0" borderId="0" xfId="0" applyFont="1" applyBorder="1"/>
    <xf numFmtId="43" fontId="7" fillId="0" borderId="0" xfId="1" applyFont="1" applyBorder="1"/>
    <xf numFmtId="0" fontId="8" fillId="0" borderId="0" xfId="0" applyFont="1" applyFill="1" applyAlignment="1">
      <alignment horizontal="center"/>
    </xf>
    <xf numFmtId="14" fontId="8" fillId="0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2" fillId="0" borderId="0" xfId="0" applyFont="1"/>
    <xf numFmtId="0" fontId="9" fillId="0" borderId="0" xfId="0" applyFont="1" applyFill="1" applyAlignment="1">
      <alignment horizontal="center"/>
    </xf>
    <xf numFmtId="43" fontId="0" fillId="2" borderId="0" xfId="1" applyFont="1" applyFill="1"/>
    <xf numFmtId="0" fontId="2" fillId="2" borderId="0" xfId="0" applyFont="1" applyFill="1"/>
    <xf numFmtId="43" fontId="0" fillId="0" borderId="0" xfId="0" applyNumberFormat="1"/>
    <xf numFmtId="0" fontId="10" fillId="0" borderId="0" xfId="0" applyFont="1" applyBorder="1"/>
    <xf numFmtId="43" fontId="10" fillId="0" borderId="0" xfId="1" applyFont="1" applyBorder="1"/>
    <xf numFmtId="14" fontId="14" fillId="0" borderId="0" xfId="0" applyNumberFormat="1" applyFont="1" applyFill="1" applyAlignment="1">
      <alignment horizontal="center"/>
    </xf>
    <xf numFmtId="43" fontId="12" fillId="2" borderId="0" xfId="0" applyNumberFormat="1" applyFont="1" applyFill="1" applyBorder="1"/>
    <xf numFmtId="43" fontId="12" fillId="2" borderId="0" xfId="1" applyFont="1" applyFill="1" applyBorder="1"/>
    <xf numFmtId="0" fontId="14" fillId="0" borderId="0" xfId="0" applyFont="1" applyFill="1" applyAlignment="1">
      <alignment horizontal="center"/>
    </xf>
    <xf numFmtId="0" fontId="13" fillId="0" borderId="0" xfId="0" applyFont="1" applyBorder="1"/>
    <xf numFmtId="43" fontId="13" fillId="0" borderId="0" xfId="1" applyFont="1" applyBorder="1"/>
    <xf numFmtId="43" fontId="13" fillId="0" borderId="0" xfId="0" applyNumberFormat="1" applyFont="1" applyBorder="1"/>
    <xf numFmtId="14" fontId="11" fillId="0" borderId="0" xfId="0" applyNumberFormat="1" applyFont="1" applyFill="1" applyAlignment="1">
      <alignment horizontal="center"/>
    </xf>
    <xf numFmtId="0" fontId="21" fillId="2" borderId="0" xfId="0" applyFont="1" applyFill="1" applyBorder="1" applyAlignment="1">
      <alignment horizontal="center"/>
    </xf>
    <xf numFmtId="0" fontId="15" fillId="0" borderId="0" xfId="0" applyFont="1" applyAlignment="1"/>
    <xf numFmtId="43" fontId="13" fillId="0" borderId="0" xfId="0" applyNumberFormat="1" applyFont="1" applyBorder="1" applyAlignment="1"/>
    <xf numFmtId="43" fontId="13" fillId="0" borderId="0" xfId="1" applyFont="1" applyBorder="1" applyAlignment="1"/>
    <xf numFmtId="43" fontId="2" fillId="0" borderId="0" xfId="1" applyFont="1"/>
    <xf numFmtId="0" fontId="21" fillId="2" borderId="0" xfId="0" applyFont="1" applyFill="1" applyAlignment="1">
      <alignment horizontal="center"/>
    </xf>
    <xf numFmtId="14" fontId="21" fillId="2" borderId="6" xfId="0" applyNumberFormat="1" applyFont="1" applyFill="1" applyBorder="1" applyAlignment="1">
      <alignment horizontal="center"/>
    </xf>
    <xf numFmtId="0" fontId="21" fillId="0" borderId="6" xfId="0" applyFont="1" applyFill="1" applyBorder="1" applyAlignment="1">
      <alignment wrapText="1"/>
    </xf>
    <xf numFmtId="4" fontId="21" fillId="2" borderId="6" xfId="0" applyNumberFormat="1" applyFont="1" applyFill="1" applyBorder="1" applyAlignment="1">
      <alignment horizontal="right"/>
    </xf>
    <xf numFmtId="4" fontId="21" fillId="2" borderId="6" xfId="0" applyNumberFormat="1" applyFont="1" applyFill="1" applyBorder="1" applyAlignment="1">
      <alignment horizontal="center"/>
    </xf>
    <xf numFmtId="43" fontId="17" fillId="0" borderId="6" xfId="1" applyFont="1" applyFill="1" applyBorder="1"/>
    <xf numFmtId="0" fontId="21" fillId="0" borderId="6" xfId="0" applyFont="1" applyFill="1" applyBorder="1" applyAlignment="1">
      <alignment vertical="center" wrapText="1"/>
    </xf>
    <xf numFmtId="0" fontId="21" fillId="0" borderId="6" xfId="0" applyFont="1" applyFill="1" applyBorder="1" applyAlignment="1">
      <alignment horizontal="left" wrapText="1"/>
    </xf>
    <xf numFmtId="0" fontId="21" fillId="0" borderId="6" xfId="0" applyFont="1" applyFill="1" applyBorder="1" applyAlignment="1">
      <alignment horizontal="left" vertical="center" wrapText="1"/>
    </xf>
    <xf numFmtId="0" fontId="21" fillId="2" borderId="6" xfId="0" applyFont="1" applyFill="1" applyBorder="1" applyAlignment="1">
      <alignment vertical="center" wrapText="1"/>
    </xf>
    <xf numFmtId="0" fontId="21" fillId="2" borderId="6" xfId="0" applyFont="1" applyFill="1" applyBorder="1" applyAlignment="1">
      <alignment wrapText="1"/>
    </xf>
    <xf numFmtId="4" fontId="27" fillId="4" borderId="0" xfId="0" applyNumberFormat="1" applyFont="1" applyFill="1" applyBorder="1" applyAlignment="1">
      <alignment horizontal="left" vertical="top" shrinkToFit="1"/>
    </xf>
    <xf numFmtId="0" fontId="16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22" fillId="0" borderId="0" xfId="0" applyFont="1"/>
    <xf numFmtId="0" fontId="28" fillId="0" borderId="0" xfId="0" applyFont="1"/>
    <xf numFmtId="0" fontId="4" fillId="0" borderId="0" xfId="0" applyFont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43" fontId="12" fillId="3" borderId="4" xfId="1" applyFont="1" applyFill="1" applyBorder="1" applyAlignment="1">
      <alignment horizontal="right"/>
    </xf>
    <xf numFmtId="4" fontId="27" fillId="4" borderId="7" xfId="0" applyNumberFormat="1" applyFont="1" applyFill="1" applyBorder="1" applyAlignment="1">
      <alignment horizontal="left" vertical="top" shrinkToFit="1"/>
    </xf>
    <xf numFmtId="43" fontId="12" fillId="3" borderId="5" xfId="1" applyFont="1" applyFill="1" applyBorder="1" applyAlignment="1">
      <alignment horizontal="left"/>
    </xf>
    <xf numFmtId="43" fontId="12" fillId="3" borderId="5" xfId="1" applyFont="1" applyFill="1" applyBorder="1" applyAlignment="1">
      <alignment horizontal="center"/>
    </xf>
    <xf numFmtId="0" fontId="21" fillId="2" borderId="6" xfId="0" applyFont="1" applyFill="1" applyBorder="1" applyAlignment="1">
      <alignment horizontal="left"/>
    </xf>
    <xf numFmtId="4" fontId="21" fillId="0" borderId="6" xfId="0" applyNumberFormat="1" applyFont="1" applyFill="1" applyBorder="1" applyAlignment="1"/>
    <xf numFmtId="4" fontId="21" fillId="0" borderId="6" xfId="0" applyNumberFormat="1" applyFont="1" applyFill="1" applyBorder="1" applyAlignment="1">
      <alignment horizontal="right"/>
    </xf>
    <xf numFmtId="1" fontId="29" fillId="0" borderId="6" xfId="0" applyNumberFormat="1" applyFont="1" applyFill="1" applyBorder="1" applyAlignment="1">
      <alignment horizontal="left" shrinkToFit="1"/>
    </xf>
    <xf numFmtId="1" fontId="29" fillId="0" borderId="6" xfId="0" applyNumberFormat="1" applyFont="1" applyFill="1" applyBorder="1" applyAlignment="1">
      <alignment horizontal="left" vertical="top" shrinkToFit="1"/>
    </xf>
    <xf numFmtId="43" fontId="21" fillId="2" borderId="6" xfId="1" applyFont="1" applyFill="1" applyBorder="1" applyAlignment="1">
      <alignment horizontal="center"/>
    </xf>
    <xf numFmtId="0" fontId="17" fillId="0" borderId="6" xfId="0" applyFont="1" applyBorder="1" applyAlignment="1">
      <alignment horizontal="left"/>
    </xf>
    <xf numFmtId="43" fontId="16" fillId="3" borderId="6" xfId="0" applyNumberFormat="1" applyFont="1" applyFill="1" applyBorder="1"/>
    <xf numFmtId="0" fontId="17" fillId="0" borderId="0" xfId="0" applyFont="1" applyAlignment="1"/>
    <xf numFmtId="43" fontId="19" fillId="0" borderId="0" xfId="1" applyFont="1" applyAlignment="1"/>
    <xf numFmtId="0" fontId="17" fillId="0" borderId="0" xfId="0" applyFont="1" applyBorder="1" applyAlignment="1"/>
    <xf numFmtId="0" fontId="10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43" fontId="12" fillId="3" borderId="5" xfId="1" applyFont="1" applyFill="1" applyBorder="1" applyAlignment="1">
      <alignment horizontal="center" wrapText="1"/>
    </xf>
    <xf numFmtId="1" fontId="21" fillId="2" borderId="6" xfId="0" applyNumberFormat="1" applyFont="1" applyFill="1" applyBorder="1" applyAlignment="1">
      <alignment horizontal="left" wrapText="1"/>
    </xf>
    <xf numFmtId="0" fontId="16" fillId="3" borderId="6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right" wrapText="1"/>
    </xf>
    <xf numFmtId="0" fontId="12" fillId="2" borderId="0" xfId="0" applyFont="1" applyFill="1" applyBorder="1" applyAlignment="1">
      <alignment horizontal="right" wrapText="1"/>
    </xf>
    <xf numFmtId="0" fontId="13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40" fontId="5" fillId="0" borderId="0" xfId="2" applyNumberFormat="1" applyFont="1" applyBorder="1" applyAlignment="1">
      <alignment horizontal="center" vertical="top"/>
    </xf>
    <xf numFmtId="0" fontId="18" fillId="0" borderId="0" xfId="0" applyFont="1" applyAlignment="1">
      <alignment horizontal="center" vertical="center"/>
    </xf>
    <xf numFmtId="40" fontId="20" fillId="0" borderId="0" xfId="2" applyNumberFormat="1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40" fontId="5" fillId="0" borderId="0" xfId="2" applyNumberFormat="1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43" fontId="12" fillId="3" borderId="2" xfId="1" applyFont="1" applyFill="1" applyBorder="1" applyAlignment="1">
      <alignment horizontal="right"/>
    </xf>
    <xf numFmtId="43" fontId="12" fillId="3" borderId="3" xfId="1" applyFont="1" applyFill="1" applyBorder="1" applyAlignment="1">
      <alignment horizontal="right"/>
    </xf>
  </cellXfs>
  <cellStyles count="30">
    <cellStyle name="Comma 2" xfId="6"/>
    <cellStyle name="Comma 2 2" xfId="7"/>
    <cellStyle name="Hipervínculo 2" xfId="8"/>
    <cellStyle name="Millares" xfId="1" builtinId="3"/>
    <cellStyle name="Millares 11 2" xfId="10"/>
    <cellStyle name="Millares 2" xfId="4"/>
    <cellStyle name="Millares 2 2" xfId="11"/>
    <cellStyle name="Millares 2 2 2" xfId="12"/>
    <cellStyle name="Millares 2 3" xfId="13"/>
    <cellStyle name="Millares 3" xfId="14"/>
    <cellStyle name="Millares 4" xfId="15"/>
    <cellStyle name="Millares 5" xfId="16"/>
    <cellStyle name="Millares 6" xfId="9"/>
    <cellStyle name="Moneda 2" xfId="18"/>
    <cellStyle name="Moneda 3" xfId="17"/>
    <cellStyle name="Normal" xfId="0" builtinId="0"/>
    <cellStyle name="Normal 13" xfId="19"/>
    <cellStyle name="Normal 2" xfId="2"/>
    <cellStyle name="Normal 2 10" xfId="20"/>
    <cellStyle name="Normal 2 2" xfId="21"/>
    <cellStyle name="Normal 2 2 2" xfId="22"/>
    <cellStyle name="Normal 2 3" xfId="23"/>
    <cellStyle name="Normal 2 4" xfId="24"/>
    <cellStyle name="Normal 3" xfId="3"/>
    <cellStyle name="Normal 3 2" xfId="26"/>
    <cellStyle name="Normal 3 3" xfId="25"/>
    <cellStyle name="Normal 4" xfId="27"/>
    <cellStyle name="Normal 5" xfId="28"/>
    <cellStyle name="Normal 8 4" xfId="29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3483542</xdr:colOff>
      <xdr:row>0</xdr:row>
      <xdr:rowOff>204198</xdr:rowOff>
    </xdr:from>
    <xdr:ext cx="1274346" cy="1127510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7249" y="204198"/>
          <a:ext cx="1274346" cy="112751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53"/>
  <sheetViews>
    <sheetView showGridLines="0" tabSelected="1" view="pageBreakPreview" zoomScale="60" zoomScaleNormal="87" workbookViewId="0">
      <selection activeCell="C21" sqref="C21"/>
    </sheetView>
  </sheetViews>
  <sheetFormatPr baseColWidth="10" defaultRowHeight="18.75" x14ac:dyDescent="0.3"/>
  <cols>
    <col min="1" max="1" width="23" customWidth="1"/>
    <col min="2" max="2" width="38.28515625" style="48" customWidth="1"/>
    <col min="3" max="3" width="87.28515625" style="76" customWidth="1"/>
    <col min="4" max="4" width="35.140625" customWidth="1"/>
    <col min="5" max="5" width="32.85546875" customWidth="1"/>
    <col min="6" max="6" width="35.7109375" style="3" customWidth="1"/>
    <col min="7" max="7" width="34" customWidth="1"/>
    <col min="8" max="8" width="30.140625" customWidth="1"/>
  </cols>
  <sheetData>
    <row r="1" spans="1:7" ht="20.100000000000001" customHeight="1" x14ac:dyDescent="0.35">
      <c r="A1" s="16"/>
      <c r="B1" s="1"/>
      <c r="C1" s="66"/>
      <c r="D1" s="16"/>
      <c r="E1" s="16"/>
      <c r="F1" s="17"/>
    </row>
    <row r="2" spans="1:7" ht="20.100000000000001" customHeight="1" x14ac:dyDescent="0.35">
      <c r="A2" s="16"/>
      <c r="B2" s="1"/>
      <c r="C2" s="66"/>
      <c r="D2" s="16"/>
      <c r="E2" s="16"/>
      <c r="F2" s="17"/>
    </row>
    <row r="3" spans="1:7" ht="20.100000000000001" customHeight="1" x14ac:dyDescent="0.35">
      <c r="A3" s="16"/>
      <c r="B3" s="1"/>
      <c r="C3" s="66"/>
      <c r="D3" s="16"/>
      <c r="E3" s="16"/>
      <c r="F3" s="17"/>
    </row>
    <row r="4" spans="1:7" ht="20.100000000000001" customHeight="1" x14ac:dyDescent="0.35">
      <c r="A4" s="16"/>
      <c r="B4" s="1"/>
      <c r="C4" s="66"/>
      <c r="D4" s="16"/>
      <c r="E4" s="16"/>
      <c r="F4" s="17"/>
    </row>
    <row r="5" spans="1:7" ht="20.100000000000001" customHeight="1" x14ac:dyDescent="0.35">
      <c r="A5" s="6"/>
      <c r="B5" s="1"/>
      <c r="C5" s="67"/>
      <c r="D5" s="6"/>
      <c r="E5" s="6"/>
      <c r="F5" s="7"/>
    </row>
    <row r="6" spans="1:7" ht="25.5" x14ac:dyDescent="0.25">
      <c r="A6" s="77" t="s">
        <v>0</v>
      </c>
      <c r="B6" s="77"/>
      <c r="C6" s="77"/>
      <c r="D6" s="77"/>
      <c r="E6" s="77"/>
      <c r="F6" s="77"/>
    </row>
    <row r="7" spans="1:7" ht="25.5" customHeight="1" x14ac:dyDescent="0.35">
      <c r="A7" s="81" t="s">
        <v>6</v>
      </c>
      <c r="B7" s="81"/>
      <c r="C7" s="81"/>
      <c r="D7" s="81"/>
      <c r="E7" s="81"/>
      <c r="F7" s="81"/>
    </row>
    <row r="8" spans="1:7" ht="25.5" customHeight="1" x14ac:dyDescent="0.35">
      <c r="A8" s="82" t="s">
        <v>12</v>
      </c>
      <c r="B8" s="82"/>
      <c r="C8" s="82"/>
      <c r="D8" s="82"/>
      <c r="E8" s="82"/>
      <c r="F8" s="82"/>
    </row>
    <row r="9" spans="1:7" ht="25.5" x14ac:dyDescent="0.35">
      <c r="A9" s="80" t="s">
        <v>153</v>
      </c>
      <c r="B9" s="80"/>
      <c r="C9" s="80"/>
      <c r="D9" s="80"/>
      <c r="E9" s="80"/>
      <c r="F9" s="80"/>
    </row>
    <row r="10" spans="1:7" ht="26.25" thickBot="1" x14ac:dyDescent="0.4">
      <c r="A10" s="80" t="s">
        <v>8</v>
      </c>
      <c r="B10" s="80"/>
      <c r="C10" s="80"/>
      <c r="D10" s="80"/>
      <c r="E10" s="80"/>
      <c r="F10" s="80"/>
    </row>
    <row r="11" spans="1:7" s="11" customFormat="1" ht="26.25" thickBot="1" x14ac:dyDescent="0.4">
      <c r="A11" s="83"/>
      <c r="B11" s="83"/>
      <c r="C11" s="83"/>
      <c r="D11" s="83"/>
      <c r="E11" s="83"/>
      <c r="F11" s="83"/>
    </row>
    <row r="12" spans="1:7" s="11" customFormat="1" ht="20.100000000000001" customHeight="1" thickBot="1" x14ac:dyDescent="0.4">
      <c r="A12" s="84"/>
      <c r="B12" s="84"/>
      <c r="C12" s="84"/>
      <c r="D12" s="84"/>
      <c r="E12" s="85"/>
      <c r="F12" s="51">
        <v>338387463.36000001</v>
      </c>
      <c r="G12" s="30"/>
    </row>
    <row r="13" spans="1:7" s="11" customFormat="1" ht="20.100000000000001" customHeight="1" x14ac:dyDescent="0.35">
      <c r="A13" s="53" t="s">
        <v>2</v>
      </c>
      <c r="B13" s="54" t="s">
        <v>1</v>
      </c>
      <c r="C13" s="68" t="s">
        <v>3</v>
      </c>
      <c r="D13" s="54" t="s">
        <v>9</v>
      </c>
      <c r="E13" s="54" t="s">
        <v>4</v>
      </c>
      <c r="F13" s="54" t="s">
        <v>5</v>
      </c>
    </row>
    <row r="14" spans="1:7" s="11" customFormat="1" ht="30.75" x14ac:dyDescent="0.45">
      <c r="A14" s="32">
        <v>45231</v>
      </c>
      <c r="B14" s="55" t="s">
        <v>47</v>
      </c>
      <c r="C14" s="33" t="s">
        <v>27</v>
      </c>
      <c r="D14" s="56">
        <v>50000</v>
      </c>
      <c r="E14" s="35"/>
      <c r="F14" s="36">
        <f>+F12+E14-D14</f>
        <v>338337463.36000001</v>
      </c>
    </row>
    <row r="15" spans="1:7" s="11" customFormat="1" ht="39.75" customHeight="1" x14ac:dyDescent="0.45">
      <c r="A15" s="32">
        <v>45231</v>
      </c>
      <c r="B15" s="55" t="s">
        <v>48</v>
      </c>
      <c r="C15" s="33" t="s">
        <v>32</v>
      </c>
      <c r="D15" s="56">
        <v>25000</v>
      </c>
      <c r="E15" s="35"/>
      <c r="F15" s="36">
        <f>+F14+E15-D15</f>
        <v>338312463.36000001</v>
      </c>
    </row>
    <row r="16" spans="1:7" s="11" customFormat="1" ht="30.75" x14ac:dyDescent="0.45">
      <c r="A16" s="32">
        <v>45231</v>
      </c>
      <c r="B16" s="55" t="s">
        <v>49</v>
      </c>
      <c r="C16" s="33" t="s">
        <v>29</v>
      </c>
      <c r="D16" s="56">
        <v>25000</v>
      </c>
      <c r="E16" s="35"/>
      <c r="F16" s="36">
        <f t="shared" ref="F16:F79" si="0">+F15+E16-D16</f>
        <v>338287463.36000001</v>
      </c>
    </row>
    <row r="17" spans="1:6" s="11" customFormat="1" ht="30.75" x14ac:dyDescent="0.45">
      <c r="A17" s="32">
        <v>45231</v>
      </c>
      <c r="B17" s="55" t="s">
        <v>50</v>
      </c>
      <c r="C17" s="33" t="s">
        <v>36</v>
      </c>
      <c r="D17" s="57">
        <v>25000</v>
      </c>
      <c r="E17" s="35"/>
      <c r="F17" s="36">
        <f t="shared" si="0"/>
        <v>338262463.36000001</v>
      </c>
    </row>
    <row r="18" spans="1:6" s="11" customFormat="1" ht="30.75" x14ac:dyDescent="0.45">
      <c r="A18" s="32">
        <v>45231</v>
      </c>
      <c r="B18" s="55" t="s">
        <v>51</v>
      </c>
      <c r="C18" s="33" t="s">
        <v>28</v>
      </c>
      <c r="D18" s="57">
        <v>25000</v>
      </c>
      <c r="E18" s="35"/>
      <c r="F18" s="36">
        <f t="shared" si="0"/>
        <v>338237463.36000001</v>
      </c>
    </row>
    <row r="19" spans="1:6" s="11" customFormat="1" ht="30.75" x14ac:dyDescent="0.45">
      <c r="A19" s="32">
        <v>45231</v>
      </c>
      <c r="B19" s="55" t="s">
        <v>52</v>
      </c>
      <c r="C19" s="33" t="s">
        <v>38</v>
      </c>
      <c r="D19" s="57">
        <v>25000</v>
      </c>
      <c r="E19" s="35"/>
      <c r="F19" s="36">
        <f t="shared" si="0"/>
        <v>338212463.36000001</v>
      </c>
    </row>
    <row r="20" spans="1:6" s="11" customFormat="1" ht="30.75" x14ac:dyDescent="0.45">
      <c r="A20" s="32">
        <v>45231</v>
      </c>
      <c r="B20" s="55" t="s">
        <v>53</v>
      </c>
      <c r="C20" s="33" t="s">
        <v>37</v>
      </c>
      <c r="D20" s="57">
        <v>30000</v>
      </c>
      <c r="E20" s="35"/>
      <c r="F20" s="36">
        <f t="shared" si="0"/>
        <v>338182463.36000001</v>
      </c>
    </row>
    <row r="21" spans="1:6" s="11" customFormat="1" ht="61.5" x14ac:dyDescent="0.45">
      <c r="A21" s="32">
        <v>45231</v>
      </c>
      <c r="B21" s="55" t="s">
        <v>54</v>
      </c>
      <c r="C21" s="41" t="s">
        <v>55</v>
      </c>
      <c r="D21" s="57">
        <v>134125.45000000001</v>
      </c>
      <c r="E21" s="35"/>
      <c r="F21" s="36">
        <f t="shared" si="0"/>
        <v>338048337.91000003</v>
      </c>
    </row>
    <row r="22" spans="1:6" s="11" customFormat="1" ht="61.5" x14ac:dyDescent="0.45">
      <c r="A22" s="32">
        <v>45231</v>
      </c>
      <c r="B22" s="58">
        <v>4524000000002</v>
      </c>
      <c r="C22" s="41" t="s">
        <v>87</v>
      </c>
      <c r="D22" s="57">
        <v>59806.15</v>
      </c>
      <c r="E22" s="35"/>
      <c r="F22" s="36">
        <f t="shared" si="0"/>
        <v>337988531.76000005</v>
      </c>
    </row>
    <row r="23" spans="1:6" s="11" customFormat="1" ht="30.75" x14ac:dyDescent="0.45">
      <c r="A23" s="32">
        <v>45231</v>
      </c>
      <c r="B23" s="58">
        <v>4524000000019</v>
      </c>
      <c r="C23" s="41" t="s">
        <v>84</v>
      </c>
      <c r="D23" s="57">
        <v>1060257.6000000001</v>
      </c>
      <c r="E23" s="35"/>
      <c r="F23" s="36">
        <f t="shared" si="0"/>
        <v>336928274.16000003</v>
      </c>
    </row>
    <row r="24" spans="1:6" s="11" customFormat="1" ht="61.5" x14ac:dyDescent="0.45">
      <c r="A24" s="32">
        <v>45231</v>
      </c>
      <c r="B24" s="58">
        <v>4524000000005</v>
      </c>
      <c r="C24" s="41" t="s">
        <v>136</v>
      </c>
      <c r="D24" s="57">
        <v>9000</v>
      </c>
      <c r="E24" s="35"/>
      <c r="F24" s="36">
        <f t="shared" si="0"/>
        <v>336919274.16000003</v>
      </c>
    </row>
    <row r="25" spans="1:6" s="11" customFormat="1" ht="30.75" x14ac:dyDescent="0.45">
      <c r="A25" s="32">
        <v>45231</v>
      </c>
      <c r="B25" s="59">
        <v>325034132</v>
      </c>
      <c r="C25" s="41" t="s">
        <v>85</v>
      </c>
      <c r="D25" s="57">
        <v>5824908.5300000003</v>
      </c>
      <c r="E25" s="35"/>
      <c r="F25" s="36">
        <f t="shared" si="0"/>
        <v>331094365.63000005</v>
      </c>
    </row>
    <row r="26" spans="1:6" s="11" customFormat="1" ht="30.75" x14ac:dyDescent="0.45">
      <c r="A26" s="32">
        <v>45231</v>
      </c>
      <c r="B26" s="59">
        <v>325034533</v>
      </c>
      <c r="C26" s="41" t="s">
        <v>86</v>
      </c>
      <c r="D26" s="57">
        <v>73375091.469999999</v>
      </c>
      <c r="E26" s="35"/>
      <c r="F26" s="36">
        <f t="shared" si="0"/>
        <v>257719274.16000006</v>
      </c>
    </row>
    <row r="27" spans="1:6" s="11" customFormat="1" ht="30.75" x14ac:dyDescent="0.45">
      <c r="A27" s="32">
        <v>45231</v>
      </c>
      <c r="B27" s="59">
        <v>325034997</v>
      </c>
      <c r="C27" s="41" t="s">
        <v>152</v>
      </c>
      <c r="D27" s="57">
        <v>4050</v>
      </c>
      <c r="E27" s="35"/>
      <c r="F27" s="36">
        <f t="shared" si="0"/>
        <v>257715224.16000006</v>
      </c>
    </row>
    <row r="28" spans="1:6" s="11" customFormat="1" ht="30.75" x14ac:dyDescent="0.45">
      <c r="A28" s="32">
        <v>45231</v>
      </c>
      <c r="B28" s="59">
        <v>325036103</v>
      </c>
      <c r="C28" s="41" t="s">
        <v>148</v>
      </c>
      <c r="D28" s="57">
        <v>5400</v>
      </c>
      <c r="E28" s="35"/>
      <c r="F28" s="36">
        <f t="shared" si="0"/>
        <v>257709824.16000006</v>
      </c>
    </row>
    <row r="29" spans="1:6" s="11" customFormat="1" ht="30.75" x14ac:dyDescent="0.45">
      <c r="A29" s="32">
        <v>45231</v>
      </c>
      <c r="B29" s="59">
        <v>325036358</v>
      </c>
      <c r="C29" s="41" t="s">
        <v>149</v>
      </c>
      <c r="D29" s="57">
        <v>5400</v>
      </c>
      <c r="E29" s="35"/>
      <c r="F29" s="36">
        <f t="shared" si="0"/>
        <v>257704424.16000006</v>
      </c>
    </row>
    <row r="30" spans="1:6" s="11" customFormat="1" ht="30.75" x14ac:dyDescent="0.45">
      <c r="A30" s="32">
        <v>45231</v>
      </c>
      <c r="B30" s="59">
        <v>325036628</v>
      </c>
      <c r="C30" s="41" t="s">
        <v>150</v>
      </c>
      <c r="D30" s="57">
        <v>5400</v>
      </c>
      <c r="E30" s="35"/>
      <c r="F30" s="36">
        <f t="shared" si="0"/>
        <v>257699024.16000006</v>
      </c>
    </row>
    <row r="31" spans="1:6" s="11" customFormat="1" ht="30.75" x14ac:dyDescent="0.45">
      <c r="A31" s="32">
        <v>45231</v>
      </c>
      <c r="B31" s="59">
        <v>325037002</v>
      </c>
      <c r="C31" s="41" t="s">
        <v>151</v>
      </c>
      <c r="D31" s="57">
        <v>16200</v>
      </c>
      <c r="E31" s="35"/>
      <c r="F31" s="36">
        <f t="shared" si="0"/>
        <v>257682824.16000006</v>
      </c>
    </row>
    <row r="32" spans="1:6" s="11" customFormat="1" ht="30.75" x14ac:dyDescent="0.45">
      <c r="A32" s="32">
        <v>45231</v>
      </c>
      <c r="B32" s="59">
        <v>325037742</v>
      </c>
      <c r="C32" s="41" t="s">
        <v>22</v>
      </c>
      <c r="D32" s="57">
        <v>71755</v>
      </c>
      <c r="E32" s="35"/>
      <c r="F32" s="36">
        <f t="shared" si="0"/>
        <v>257611069.16000006</v>
      </c>
    </row>
    <row r="33" spans="1:6" s="11" customFormat="1" ht="30.75" x14ac:dyDescent="0.45">
      <c r="A33" s="32">
        <v>45231</v>
      </c>
      <c r="B33" s="59">
        <v>325038307</v>
      </c>
      <c r="C33" s="41" t="s">
        <v>24</v>
      </c>
      <c r="D33" s="57">
        <v>168404.54</v>
      </c>
      <c r="E33" s="35"/>
      <c r="F33" s="36">
        <f t="shared" si="0"/>
        <v>257442664.62000006</v>
      </c>
    </row>
    <row r="34" spans="1:6" s="11" customFormat="1" ht="30.75" x14ac:dyDescent="0.45">
      <c r="A34" s="32">
        <v>45231</v>
      </c>
      <c r="B34" s="59">
        <v>325038574</v>
      </c>
      <c r="C34" s="41" t="s">
        <v>56</v>
      </c>
      <c r="D34" s="57">
        <v>49381</v>
      </c>
      <c r="E34" s="34"/>
      <c r="F34" s="36">
        <f t="shared" si="0"/>
        <v>257393283.62000006</v>
      </c>
    </row>
    <row r="35" spans="1:6" s="11" customFormat="1" ht="30.75" x14ac:dyDescent="0.45">
      <c r="A35" s="32">
        <v>45231</v>
      </c>
      <c r="B35" s="59">
        <v>325039261</v>
      </c>
      <c r="C35" s="41" t="s">
        <v>20</v>
      </c>
      <c r="D35" s="57">
        <v>110740</v>
      </c>
      <c r="E35" s="34"/>
      <c r="F35" s="36">
        <f t="shared" si="0"/>
        <v>257282543.62000006</v>
      </c>
    </row>
    <row r="36" spans="1:6" s="11" customFormat="1" ht="61.5" x14ac:dyDescent="0.45">
      <c r="A36" s="32">
        <v>45231</v>
      </c>
      <c r="B36" s="58" t="s">
        <v>118</v>
      </c>
      <c r="C36" s="39" t="s">
        <v>57</v>
      </c>
      <c r="D36" s="57"/>
      <c r="E36" s="34">
        <v>25372</v>
      </c>
      <c r="F36" s="36">
        <f t="shared" si="0"/>
        <v>257307915.62000006</v>
      </c>
    </row>
    <row r="37" spans="1:6" s="11" customFormat="1" ht="61.5" x14ac:dyDescent="0.45">
      <c r="A37" s="32">
        <v>45231</v>
      </c>
      <c r="B37" s="58" t="s">
        <v>115</v>
      </c>
      <c r="C37" s="39" t="s">
        <v>58</v>
      </c>
      <c r="D37" s="57"/>
      <c r="E37" s="34">
        <v>2343</v>
      </c>
      <c r="F37" s="36">
        <f t="shared" si="0"/>
        <v>257310258.62000006</v>
      </c>
    </row>
    <row r="38" spans="1:6" s="11" customFormat="1" ht="61.5" x14ac:dyDescent="0.45">
      <c r="A38" s="32">
        <v>45231</v>
      </c>
      <c r="B38" s="58" t="s">
        <v>116</v>
      </c>
      <c r="C38" s="33" t="s">
        <v>59</v>
      </c>
      <c r="D38" s="57"/>
      <c r="E38" s="34">
        <v>220</v>
      </c>
      <c r="F38" s="36">
        <f t="shared" si="0"/>
        <v>257310478.62000006</v>
      </c>
    </row>
    <row r="39" spans="1:6" s="11" customFormat="1" ht="61.5" x14ac:dyDescent="0.45">
      <c r="A39" s="32">
        <v>45231</v>
      </c>
      <c r="B39" s="58" t="s">
        <v>117</v>
      </c>
      <c r="C39" s="33" t="s">
        <v>60</v>
      </c>
      <c r="D39" s="57"/>
      <c r="E39" s="34">
        <v>2600</v>
      </c>
      <c r="F39" s="36">
        <f t="shared" si="0"/>
        <v>257313078.62000006</v>
      </c>
    </row>
    <row r="40" spans="1:6" s="11" customFormat="1" ht="30.75" x14ac:dyDescent="0.45">
      <c r="A40" s="32">
        <v>45231</v>
      </c>
      <c r="B40" s="59">
        <v>325102361</v>
      </c>
      <c r="C40" s="41" t="s">
        <v>21</v>
      </c>
      <c r="D40" s="57">
        <v>25113.75</v>
      </c>
      <c r="E40" s="35"/>
      <c r="F40" s="36">
        <f t="shared" si="0"/>
        <v>257287964.87000006</v>
      </c>
    </row>
    <row r="41" spans="1:6" s="11" customFormat="1" ht="30.75" x14ac:dyDescent="0.45">
      <c r="A41" s="32">
        <v>45231</v>
      </c>
      <c r="B41" s="59">
        <v>325102741</v>
      </c>
      <c r="C41" s="41" t="s">
        <v>61</v>
      </c>
      <c r="D41" s="57">
        <v>7840</v>
      </c>
      <c r="E41" s="35"/>
      <c r="F41" s="36">
        <f t="shared" si="0"/>
        <v>257280124.87000006</v>
      </c>
    </row>
    <row r="42" spans="1:6" s="11" customFormat="1" ht="30.75" x14ac:dyDescent="0.45">
      <c r="A42" s="32">
        <v>45231</v>
      </c>
      <c r="B42" s="59">
        <v>325103349</v>
      </c>
      <c r="C42" s="41" t="s">
        <v>45</v>
      </c>
      <c r="D42" s="57">
        <v>56048</v>
      </c>
      <c r="E42" s="35"/>
      <c r="F42" s="36">
        <f t="shared" si="0"/>
        <v>257224076.87000006</v>
      </c>
    </row>
    <row r="43" spans="1:6" s="11" customFormat="1" ht="61.5" x14ac:dyDescent="0.45">
      <c r="A43" s="32">
        <v>45231</v>
      </c>
      <c r="B43" s="58">
        <v>932510550</v>
      </c>
      <c r="C43" s="41" t="s">
        <v>125</v>
      </c>
      <c r="D43" s="57">
        <v>204691.08</v>
      </c>
      <c r="E43" s="57"/>
      <c r="F43" s="36">
        <f t="shared" si="0"/>
        <v>257019385.79000005</v>
      </c>
    </row>
    <row r="44" spans="1:6" s="11" customFormat="1" ht="61.5" x14ac:dyDescent="0.45">
      <c r="A44" s="32">
        <v>45231</v>
      </c>
      <c r="B44" s="58">
        <v>70364720</v>
      </c>
      <c r="C44" s="41" t="s">
        <v>125</v>
      </c>
      <c r="D44" s="57">
        <v>106667.3</v>
      </c>
      <c r="E44" s="35"/>
      <c r="F44" s="36">
        <f t="shared" si="0"/>
        <v>256912718.49000004</v>
      </c>
    </row>
    <row r="45" spans="1:6" s="11" customFormat="1" ht="61.5" x14ac:dyDescent="0.45">
      <c r="A45" s="32">
        <v>45232</v>
      </c>
      <c r="B45" s="58">
        <v>907700010064</v>
      </c>
      <c r="C45" s="38" t="s">
        <v>62</v>
      </c>
      <c r="D45" s="57"/>
      <c r="E45" s="34">
        <v>202</v>
      </c>
      <c r="F45" s="36">
        <f t="shared" si="0"/>
        <v>256912920.49000004</v>
      </c>
    </row>
    <row r="46" spans="1:6" s="11" customFormat="1" ht="30.75" x14ac:dyDescent="0.45">
      <c r="A46" s="32">
        <v>45232</v>
      </c>
      <c r="B46" s="59">
        <v>325215712</v>
      </c>
      <c r="C46" s="41" t="s">
        <v>63</v>
      </c>
      <c r="D46" s="57">
        <v>8100</v>
      </c>
      <c r="E46" s="35"/>
      <c r="F46" s="36">
        <f t="shared" si="0"/>
        <v>256904820.49000004</v>
      </c>
    </row>
    <row r="47" spans="1:6" s="11" customFormat="1" ht="30.75" x14ac:dyDescent="0.45">
      <c r="A47" s="32">
        <v>45232</v>
      </c>
      <c r="B47" s="59">
        <v>325216361</v>
      </c>
      <c r="C47" s="41" t="s">
        <v>64</v>
      </c>
      <c r="D47" s="57">
        <v>20905</v>
      </c>
      <c r="E47" s="35"/>
      <c r="F47" s="36">
        <f t="shared" si="0"/>
        <v>256883915.49000004</v>
      </c>
    </row>
    <row r="48" spans="1:6" s="11" customFormat="1" ht="61.5" x14ac:dyDescent="0.45">
      <c r="A48" s="32">
        <v>45232</v>
      </c>
      <c r="B48" s="58">
        <v>1425700010296</v>
      </c>
      <c r="C48" s="41" t="s">
        <v>65</v>
      </c>
      <c r="D48" s="57"/>
      <c r="E48" s="34">
        <v>845</v>
      </c>
      <c r="F48" s="36">
        <f t="shared" si="0"/>
        <v>256884760.49000004</v>
      </c>
    </row>
    <row r="49" spans="1:7" s="11" customFormat="1" ht="30.75" x14ac:dyDescent="0.45">
      <c r="A49" s="32">
        <v>45232</v>
      </c>
      <c r="B49" s="59">
        <v>325250037</v>
      </c>
      <c r="C49" s="41" t="s">
        <v>66</v>
      </c>
      <c r="D49" s="57">
        <v>5400</v>
      </c>
      <c r="E49" s="35"/>
      <c r="F49" s="36">
        <f t="shared" si="0"/>
        <v>256879360.49000004</v>
      </c>
    </row>
    <row r="50" spans="1:7" s="11" customFormat="1" ht="30.75" x14ac:dyDescent="0.45">
      <c r="A50" s="32">
        <v>45232</v>
      </c>
      <c r="B50" s="59">
        <v>325250508</v>
      </c>
      <c r="C50" s="41" t="s">
        <v>67</v>
      </c>
      <c r="D50" s="57">
        <v>126215.52</v>
      </c>
      <c r="E50" s="35"/>
      <c r="F50" s="36">
        <f t="shared" si="0"/>
        <v>256753144.97000003</v>
      </c>
    </row>
    <row r="51" spans="1:7" s="11" customFormat="1" ht="30.75" x14ac:dyDescent="0.45">
      <c r="A51" s="32">
        <v>45233</v>
      </c>
      <c r="B51" s="59">
        <v>325362040</v>
      </c>
      <c r="C51" s="41" t="s">
        <v>39</v>
      </c>
      <c r="D51" s="57">
        <v>90000</v>
      </c>
      <c r="E51" s="35"/>
      <c r="F51" s="36">
        <f t="shared" si="0"/>
        <v>256663144.97000003</v>
      </c>
    </row>
    <row r="52" spans="1:7" s="11" customFormat="1" ht="30.75" x14ac:dyDescent="0.45">
      <c r="A52" s="32">
        <v>45233</v>
      </c>
      <c r="B52" s="59">
        <v>325363023</v>
      </c>
      <c r="C52" s="41" t="s">
        <v>25</v>
      </c>
      <c r="D52" s="57">
        <v>35482</v>
      </c>
      <c r="E52" s="35"/>
      <c r="F52" s="36">
        <f t="shared" si="0"/>
        <v>256627662.97000003</v>
      </c>
    </row>
    <row r="53" spans="1:7" s="11" customFormat="1" ht="30.75" x14ac:dyDescent="0.45">
      <c r="A53" s="32">
        <v>45233</v>
      </c>
      <c r="B53" s="59">
        <v>4524000000004</v>
      </c>
      <c r="C53" s="41" t="s">
        <v>137</v>
      </c>
      <c r="D53" s="57">
        <v>5100</v>
      </c>
      <c r="E53" s="35"/>
      <c r="F53" s="36">
        <f t="shared" si="0"/>
        <v>256622562.97000003</v>
      </c>
    </row>
    <row r="54" spans="1:7" s="11" customFormat="1" ht="70.5" customHeight="1" x14ac:dyDescent="0.45">
      <c r="A54" s="32">
        <v>45233</v>
      </c>
      <c r="B54" s="58">
        <v>4524000000005</v>
      </c>
      <c r="C54" s="41" t="s">
        <v>120</v>
      </c>
      <c r="D54" s="57">
        <v>16200</v>
      </c>
      <c r="E54" s="35"/>
      <c r="F54" s="36">
        <f t="shared" si="0"/>
        <v>256606362.97000003</v>
      </c>
    </row>
    <row r="55" spans="1:7" s="11" customFormat="1" ht="30.75" x14ac:dyDescent="0.45">
      <c r="A55" s="32">
        <v>45233</v>
      </c>
      <c r="B55" s="59">
        <v>325368312</v>
      </c>
      <c r="C55" s="41" t="s">
        <v>26</v>
      </c>
      <c r="D55" s="57">
        <v>67005.3</v>
      </c>
      <c r="E55" s="35"/>
      <c r="F55" s="36">
        <f t="shared" si="0"/>
        <v>256539357.67000002</v>
      </c>
    </row>
    <row r="56" spans="1:7" s="11" customFormat="1" ht="30.75" x14ac:dyDescent="0.45">
      <c r="A56" s="32">
        <v>45233</v>
      </c>
      <c r="B56" s="59">
        <v>325368602</v>
      </c>
      <c r="C56" s="41" t="s">
        <v>19</v>
      </c>
      <c r="D56" s="57">
        <v>17673.2</v>
      </c>
      <c r="E56" s="34"/>
      <c r="F56" s="36">
        <f t="shared" si="0"/>
        <v>256521684.47000003</v>
      </c>
    </row>
    <row r="57" spans="1:7" s="11" customFormat="1" ht="123" x14ac:dyDescent="0.45">
      <c r="A57" s="32">
        <v>45233</v>
      </c>
      <c r="B57" s="58">
        <v>325379737</v>
      </c>
      <c r="C57" s="41" t="s">
        <v>68</v>
      </c>
      <c r="D57" s="57">
        <v>1125</v>
      </c>
      <c r="E57" s="34"/>
      <c r="F57" s="36">
        <f t="shared" si="0"/>
        <v>256520559.47000003</v>
      </c>
    </row>
    <row r="58" spans="1:7" s="14" customFormat="1" ht="30.75" x14ac:dyDescent="0.45">
      <c r="A58" s="32">
        <v>45233</v>
      </c>
      <c r="B58" s="59" t="s">
        <v>69</v>
      </c>
      <c r="C58" s="41" t="s">
        <v>70</v>
      </c>
      <c r="D58" s="34">
        <v>1960</v>
      </c>
      <c r="E58" s="35"/>
      <c r="F58" s="36">
        <f t="shared" si="0"/>
        <v>256518599.47000003</v>
      </c>
    </row>
    <row r="59" spans="1:7" s="14" customFormat="1" ht="61.5" x14ac:dyDescent="0.45">
      <c r="A59" s="32">
        <v>45237</v>
      </c>
      <c r="B59" s="59" t="s">
        <v>71</v>
      </c>
      <c r="C59" s="41" t="s">
        <v>72</v>
      </c>
      <c r="D59" s="34">
        <v>330154.46999999997</v>
      </c>
      <c r="E59" s="35"/>
      <c r="F59" s="36">
        <f t="shared" si="0"/>
        <v>256188445.00000003</v>
      </c>
    </row>
    <row r="60" spans="1:7" s="11" customFormat="1" ht="61.5" x14ac:dyDescent="0.45">
      <c r="A60" s="32">
        <v>45237</v>
      </c>
      <c r="B60" s="59">
        <v>1151100110015</v>
      </c>
      <c r="C60" s="41" t="s">
        <v>88</v>
      </c>
      <c r="D60" s="57">
        <v>7198.35</v>
      </c>
      <c r="E60" s="35"/>
      <c r="F60" s="36">
        <f t="shared" si="0"/>
        <v>256181246.65000004</v>
      </c>
    </row>
    <row r="61" spans="1:7" s="11" customFormat="1" ht="30.75" x14ac:dyDescent="0.45">
      <c r="A61" s="32">
        <v>45237</v>
      </c>
      <c r="B61" s="59">
        <v>325670864</v>
      </c>
      <c r="C61" s="41" t="s">
        <v>16</v>
      </c>
      <c r="D61" s="57">
        <v>505608.53</v>
      </c>
      <c r="E61" s="35"/>
      <c r="F61" s="36">
        <f t="shared" si="0"/>
        <v>255675638.12000003</v>
      </c>
    </row>
    <row r="62" spans="1:7" s="11" customFormat="1" ht="123" x14ac:dyDescent="0.45">
      <c r="A62" s="32">
        <v>45237</v>
      </c>
      <c r="B62" s="58">
        <v>4524000000008</v>
      </c>
      <c r="C62" s="40" t="s">
        <v>81</v>
      </c>
      <c r="D62" s="57">
        <v>6750</v>
      </c>
      <c r="E62" s="35"/>
      <c r="F62" s="36">
        <f t="shared" si="0"/>
        <v>255668888.12000003</v>
      </c>
    </row>
    <row r="63" spans="1:7" s="11" customFormat="1" ht="61.5" x14ac:dyDescent="0.45">
      <c r="A63" s="32">
        <v>45238</v>
      </c>
      <c r="B63" s="59" t="s">
        <v>154</v>
      </c>
      <c r="C63" s="41" t="s">
        <v>126</v>
      </c>
      <c r="D63" s="57">
        <v>76020.19</v>
      </c>
      <c r="E63" s="35"/>
      <c r="F63" s="36">
        <f t="shared" si="0"/>
        <v>255592867.93000004</v>
      </c>
    </row>
    <row r="64" spans="1:7" s="11" customFormat="1" ht="30.75" x14ac:dyDescent="0.45">
      <c r="A64" s="32">
        <v>45238</v>
      </c>
      <c r="B64" s="59">
        <v>325778013</v>
      </c>
      <c r="C64" s="41" t="s">
        <v>40</v>
      </c>
      <c r="D64" s="57">
        <v>219364.47</v>
      </c>
      <c r="E64" s="35"/>
      <c r="F64" s="36">
        <f t="shared" si="0"/>
        <v>255373503.46000004</v>
      </c>
      <c r="G64" s="12"/>
    </row>
    <row r="65" spans="1:7" s="2" customFormat="1" ht="30.75" x14ac:dyDescent="0.45">
      <c r="A65" s="32">
        <v>45238</v>
      </c>
      <c r="B65" s="59">
        <v>325778453</v>
      </c>
      <c r="C65" s="41" t="s">
        <v>41</v>
      </c>
      <c r="D65" s="57">
        <v>216833.02</v>
      </c>
      <c r="E65" s="35"/>
      <c r="F65" s="36">
        <f t="shared" si="0"/>
        <v>255156670.44000003</v>
      </c>
      <c r="G65" s="8"/>
    </row>
    <row r="66" spans="1:7" s="2" customFormat="1" ht="61.5" x14ac:dyDescent="0.45">
      <c r="A66" s="32">
        <v>45238</v>
      </c>
      <c r="B66" s="59">
        <v>325800953</v>
      </c>
      <c r="C66" s="41" t="s">
        <v>42</v>
      </c>
      <c r="D66" s="57">
        <v>15560</v>
      </c>
      <c r="E66" s="35"/>
      <c r="F66" s="36">
        <f t="shared" si="0"/>
        <v>255141110.44000003</v>
      </c>
      <c r="G66" s="8"/>
    </row>
    <row r="67" spans="1:7" s="2" customFormat="1" ht="30.75" x14ac:dyDescent="0.45">
      <c r="A67" s="32">
        <v>45238</v>
      </c>
      <c r="B67" s="59">
        <v>325802016</v>
      </c>
      <c r="C67" s="41" t="s">
        <v>101</v>
      </c>
      <c r="D67" s="57">
        <v>730542.7</v>
      </c>
      <c r="E67" s="35"/>
      <c r="F67" s="36">
        <f t="shared" si="0"/>
        <v>254410567.74000004</v>
      </c>
      <c r="G67" s="8"/>
    </row>
    <row r="68" spans="1:7" s="2" customFormat="1" ht="61.5" x14ac:dyDescent="0.45">
      <c r="A68" s="32">
        <v>45238</v>
      </c>
      <c r="B68" s="59">
        <v>325802389</v>
      </c>
      <c r="C68" s="41" t="s">
        <v>82</v>
      </c>
      <c r="D68" s="57">
        <v>53758.66</v>
      </c>
      <c r="E68" s="35"/>
      <c r="F68" s="36">
        <f t="shared" si="0"/>
        <v>254356809.08000004</v>
      </c>
      <c r="G68" s="8"/>
    </row>
    <row r="69" spans="1:7" s="2" customFormat="1" ht="153.75" x14ac:dyDescent="0.45">
      <c r="A69" s="32">
        <v>45238</v>
      </c>
      <c r="B69" s="58">
        <v>4524000000008</v>
      </c>
      <c r="C69" s="41" t="s">
        <v>80</v>
      </c>
      <c r="D69" s="57">
        <v>12750</v>
      </c>
      <c r="E69" s="35"/>
      <c r="F69" s="36">
        <f t="shared" si="0"/>
        <v>254344059.08000004</v>
      </c>
      <c r="G69" s="8"/>
    </row>
    <row r="70" spans="1:7" s="2" customFormat="1" ht="61.5" x14ac:dyDescent="0.45">
      <c r="A70" s="32">
        <v>45239</v>
      </c>
      <c r="B70" s="58">
        <v>4524000000042</v>
      </c>
      <c r="C70" s="41" t="s">
        <v>100</v>
      </c>
      <c r="D70" s="57">
        <v>99500</v>
      </c>
      <c r="E70" s="35"/>
      <c r="F70" s="36">
        <f t="shared" si="0"/>
        <v>254244559.08000004</v>
      </c>
      <c r="G70" s="8"/>
    </row>
    <row r="71" spans="1:7" s="2" customFormat="1" ht="153.75" x14ac:dyDescent="0.45">
      <c r="A71" s="32">
        <v>45239</v>
      </c>
      <c r="B71" s="58">
        <v>4524000000003</v>
      </c>
      <c r="C71" s="40" t="s">
        <v>78</v>
      </c>
      <c r="D71" s="57">
        <v>3850</v>
      </c>
      <c r="E71" s="34"/>
      <c r="F71" s="36">
        <f t="shared" si="0"/>
        <v>254240709.08000004</v>
      </c>
      <c r="G71" s="8"/>
    </row>
    <row r="72" spans="1:7" s="2" customFormat="1" ht="30.75" x14ac:dyDescent="0.45">
      <c r="A72" s="32">
        <v>45239</v>
      </c>
      <c r="B72" s="59">
        <v>325910515</v>
      </c>
      <c r="C72" s="41" t="s">
        <v>44</v>
      </c>
      <c r="D72" s="57">
        <v>293579.09000000003</v>
      </c>
      <c r="E72" s="35"/>
      <c r="F72" s="36">
        <f t="shared" si="0"/>
        <v>253947129.99000004</v>
      </c>
      <c r="G72" s="8"/>
    </row>
    <row r="73" spans="1:7" ht="153.75" x14ac:dyDescent="0.45">
      <c r="A73" s="32">
        <v>45240</v>
      </c>
      <c r="B73" s="58">
        <v>4524000000042</v>
      </c>
      <c r="C73" s="41" t="s">
        <v>83</v>
      </c>
      <c r="D73" s="57">
        <v>179000</v>
      </c>
      <c r="E73" s="35"/>
      <c r="F73" s="36">
        <f t="shared" si="0"/>
        <v>253768129.99000004</v>
      </c>
      <c r="G73" s="8"/>
    </row>
    <row r="74" spans="1:7" ht="123" x14ac:dyDescent="0.45">
      <c r="A74" s="32">
        <v>45240</v>
      </c>
      <c r="B74" s="58">
        <v>4524000000018</v>
      </c>
      <c r="C74" s="41" t="s">
        <v>79</v>
      </c>
      <c r="D74" s="57">
        <v>21600</v>
      </c>
      <c r="E74" s="35"/>
      <c r="F74" s="36">
        <f t="shared" si="0"/>
        <v>253746529.99000004</v>
      </c>
      <c r="G74" s="8"/>
    </row>
    <row r="75" spans="1:7" ht="30.75" x14ac:dyDescent="0.45">
      <c r="A75" s="32">
        <v>45240</v>
      </c>
      <c r="B75" s="59">
        <v>326013457</v>
      </c>
      <c r="C75" s="41" t="s">
        <v>17</v>
      </c>
      <c r="D75" s="57">
        <v>47510.84</v>
      </c>
      <c r="E75" s="35"/>
      <c r="F75" s="36">
        <f t="shared" si="0"/>
        <v>253699019.15000004</v>
      </c>
      <c r="G75" s="8"/>
    </row>
    <row r="76" spans="1:7" ht="30.75" x14ac:dyDescent="0.45">
      <c r="A76" s="32">
        <v>45240</v>
      </c>
      <c r="B76" s="59">
        <v>326013992</v>
      </c>
      <c r="C76" s="41" t="s">
        <v>73</v>
      </c>
      <c r="D76" s="57">
        <v>53257</v>
      </c>
      <c r="E76" s="35"/>
      <c r="F76" s="36">
        <f t="shared" si="0"/>
        <v>253645762.15000004</v>
      </c>
      <c r="G76" s="8"/>
    </row>
    <row r="77" spans="1:7" ht="30.75" x14ac:dyDescent="0.45">
      <c r="A77" s="32">
        <v>45240</v>
      </c>
      <c r="B77" s="59">
        <v>326014997</v>
      </c>
      <c r="C77" s="41" t="s">
        <v>74</v>
      </c>
      <c r="D77" s="57">
        <v>62065.25</v>
      </c>
      <c r="E77" s="35"/>
      <c r="F77" s="36">
        <f t="shared" si="0"/>
        <v>253583696.90000004</v>
      </c>
      <c r="G77" s="8"/>
    </row>
    <row r="78" spans="1:7" ht="61.5" x14ac:dyDescent="0.45">
      <c r="A78" s="32">
        <v>45240</v>
      </c>
      <c r="B78" s="59">
        <v>326015337</v>
      </c>
      <c r="C78" s="41" t="s">
        <v>75</v>
      </c>
      <c r="D78" s="57">
        <v>6000</v>
      </c>
      <c r="E78" s="35"/>
      <c r="F78" s="36">
        <f t="shared" si="0"/>
        <v>253577696.90000004</v>
      </c>
      <c r="G78" s="8"/>
    </row>
    <row r="79" spans="1:7" ht="30.75" x14ac:dyDescent="0.45">
      <c r="A79" s="32">
        <v>45240</v>
      </c>
      <c r="B79" s="59">
        <v>326015647</v>
      </c>
      <c r="C79" s="41" t="s">
        <v>20</v>
      </c>
      <c r="D79" s="57">
        <v>28250</v>
      </c>
      <c r="E79" s="35"/>
      <c r="F79" s="36">
        <f t="shared" si="0"/>
        <v>253549446.90000004</v>
      </c>
      <c r="G79" s="9"/>
    </row>
    <row r="80" spans="1:7" ht="61.5" x14ac:dyDescent="0.45">
      <c r="A80" s="32">
        <v>45240</v>
      </c>
      <c r="B80" s="59">
        <v>326059968</v>
      </c>
      <c r="C80" s="41" t="s">
        <v>77</v>
      </c>
      <c r="D80" s="57">
        <v>5359141.6399999997</v>
      </c>
      <c r="E80" s="35"/>
      <c r="F80" s="36">
        <f t="shared" ref="F80:F143" si="1">+F79+E80-D80</f>
        <v>248190305.26000005</v>
      </c>
      <c r="G80" s="8"/>
    </row>
    <row r="81" spans="1:7" s="2" customFormat="1" ht="123" x14ac:dyDescent="0.45">
      <c r="A81" s="32">
        <v>45243</v>
      </c>
      <c r="B81" s="58">
        <v>4524000000003</v>
      </c>
      <c r="C81" s="41" t="s">
        <v>76</v>
      </c>
      <c r="D81" s="57">
        <v>3850</v>
      </c>
      <c r="E81" s="35"/>
      <c r="F81" s="36">
        <f t="shared" si="1"/>
        <v>248186455.26000005</v>
      </c>
      <c r="G81" s="10"/>
    </row>
    <row r="82" spans="1:7" s="2" customFormat="1" ht="30.75" x14ac:dyDescent="0.45">
      <c r="A82" s="32">
        <v>45243</v>
      </c>
      <c r="B82" s="59">
        <v>326241801</v>
      </c>
      <c r="C82" s="41" t="s">
        <v>18</v>
      </c>
      <c r="D82" s="57">
        <v>3134694.54</v>
      </c>
      <c r="E82" s="35"/>
      <c r="F82" s="36">
        <f t="shared" si="1"/>
        <v>245051760.72000006</v>
      </c>
      <c r="G82" s="10"/>
    </row>
    <row r="83" spans="1:7" s="2" customFormat="1" ht="30.75" x14ac:dyDescent="0.45">
      <c r="A83" s="32">
        <v>45243</v>
      </c>
      <c r="B83" s="59">
        <v>326242187</v>
      </c>
      <c r="C83" s="41" t="s">
        <v>67</v>
      </c>
      <c r="D83" s="57">
        <v>51711.87</v>
      </c>
      <c r="E83" s="35"/>
      <c r="F83" s="36">
        <f t="shared" si="1"/>
        <v>245000048.85000005</v>
      </c>
    </row>
    <row r="84" spans="1:7" s="2" customFormat="1" ht="30.75" x14ac:dyDescent="0.45">
      <c r="A84" s="32">
        <v>45243</v>
      </c>
      <c r="B84" s="59">
        <v>326266506</v>
      </c>
      <c r="C84" s="41" t="s">
        <v>46</v>
      </c>
      <c r="D84" s="57">
        <v>189953</v>
      </c>
      <c r="E84" s="35"/>
      <c r="F84" s="36">
        <f t="shared" si="1"/>
        <v>244810095.85000005</v>
      </c>
    </row>
    <row r="85" spans="1:7" s="2" customFormat="1" ht="61.5" x14ac:dyDescent="0.45">
      <c r="A85" s="32">
        <v>45243</v>
      </c>
      <c r="B85" s="58">
        <v>1438000100343</v>
      </c>
      <c r="C85" s="41" t="s">
        <v>143</v>
      </c>
      <c r="D85" s="57">
        <v>564599.71</v>
      </c>
      <c r="E85" s="35"/>
      <c r="F85" s="36">
        <f t="shared" si="1"/>
        <v>244245496.14000005</v>
      </c>
    </row>
    <row r="86" spans="1:7" s="2" customFormat="1" ht="30.75" x14ac:dyDescent="0.45">
      <c r="A86" s="32">
        <v>45243</v>
      </c>
      <c r="B86" s="58">
        <v>326266065</v>
      </c>
      <c r="C86" s="41" t="s">
        <v>10</v>
      </c>
      <c r="D86" s="57">
        <v>24811.63</v>
      </c>
      <c r="E86" s="35"/>
      <c r="F86" s="36">
        <f t="shared" si="1"/>
        <v>244220684.51000005</v>
      </c>
    </row>
    <row r="87" spans="1:7" ht="30.75" x14ac:dyDescent="0.45">
      <c r="A87" s="32">
        <v>45252</v>
      </c>
      <c r="B87" s="58" t="s">
        <v>155</v>
      </c>
      <c r="C87" s="41" t="s">
        <v>36</v>
      </c>
      <c r="D87" s="57">
        <v>423329.08</v>
      </c>
      <c r="E87" s="60"/>
      <c r="F87" s="36">
        <f t="shared" si="1"/>
        <v>243797355.43000004</v>
      </c>
      <c r="G87" s="42"/>
    </row>
    <row r="88" spans="1:7" ht="30.75" x14ac:dyDescent="0.45">
      <c r="A88" s="32">
        <v>45250</v>
      </c>
      <c r="B88" s="58" t="s">
        <v>156</v>
      </c>
      <c r="C88" s="41" t="s">
        <v>127</v>
      </c>
      <c r="D88" s="60">
        <v>5880</v>
      </c>
      <c r="E88" s="36"/>
      <c r="F88" s="36">
        <f t="shared" si="1"/>
        <v>243791475.43000004</v>
      </c>
    </row>
    <row r="89" spans="1:7" s="2" customFormat="1" ht="61.5" x14ac:dyDescent="0.45">
      <c r="A89" s="32">
        <v>45244</v>
      </c>
      <c r="B89" s="58" t="s">
        <v>157</v>
      </c>
      <c r="C89" s="41" t="s">
        <v>128</v>
      </c>
      <c r="D89" s="57">
        <v>400000</v>
      </c>
      <c r="E89" s="35"/>
      <c r="F89" s="36">
        <f t="shared" si="1"/>
        <v>243391475.43000004</v>
      </c>
    </row>
    <row r="90" spans="1:7" s="2" customFormat="1" ht="61.5" x14ac:dyDescent="0.45">
      <c r="A90" s="32">
        <v>45244</v>
      </c>
      <c r="B90" s="58">
        <v>326379829</v>
      </c>
      <c r="C90" s="41" t="s">
        <v>129</v>
      </c>
      <c r="D90" s="57">
        <v>152017.74</v>
      </c>
      <c r="E90" s="35"/>
      <c r="F90" s="36">
        <f t="shared" si="1"/>
        <v>243239457.69000003</v>
      </c>
    </row>
    <row r="91" spans="1:7" s="2" customFormat="1" ht="30.75" x14ac:dyDescent="0.45">
      <c r="A91" s="32">
        <v>45244</v>
      </c>
      <c r="B91" s="59">
        <v>326380269</v>
      </c>
      <c r="C91" s="41" t="s">
        <v>34</v>
      </c>
      <c r="D91" s="57">
        <v>25764</v>
      </c>
      <c r="E91" s="34"/>
      <c r="F91" s="36">
        <f t="shared" si="1"/>
        <v>243213693.69000003</v>
      </c>
    </row>
    <row r="92" spans="1:7" s="2" customFormat="1" ht="30.75" x14ac:dyDescent="0.45">
      <c r="A92" s="32">
        <v>45244</v>
      </c>
      <c r="B92" s="59">
        <v>4524000000027</v>
      </c>
      <c r="C92" s="41" t="s">
        <v>89</v>
      </c>
      <c r="D92" s="57">
        <v>126084.76</v>
      </c>
      <c r="E92" s="35"/>
      <c r="F92" s="36">
        <f t="shared" si="1"/>
        <v>243087608.93000004</v>
      </c>
      <c r="G92" s="13"/>
    </row>
    <row r="93" spans="1:7" s="2" customFormat="1" ht="30.75" x14ac:dyDescent="0.45">
      <c r="A93" s="32">
        <v>45244</v>
      </c>
      <c r="B93" s="59">
        <v>4524000003915</v>
      </c>
      <c r="C93" s="41" t="s">
        <v>31</v>
      </c>
      <c r="D93" s="57">
        <v>0</v>
      </c>
      <c r="E93" s="57">
        <v>79406796.329999998</v>
      </c>
      <c r="F93" s="36">
        <f t="shared" si="1"/>
        <v>322494405.26000005</v>
      </c>
    </row>
    <row r="94" spans="1:7" s="2" customFormat="1" ht="61.5" x14ac:dyDescent="0.45">
      <c r="A94" s="32">
        <v>45246</v>
      </c>
      <c r="B94" s="58" t="s">
        <v>158</v>
      </c>
      <c r="C94" s="41" t="s">
        <v>140</v>
      </c>
      <c r="D94" s="57">
        <v>142906.41</v>
      </c>
      <c r="E94" s="35"/>
      <c r="F94" s="36">
        <f t="shared" si="1"/>
        <v>322351498.85000002</v>
      </c>
    </row>
    <row r="95" spans="1:7" s="2" customFormat="1" ht="30.75" x14ac:dyDescent="0.45">
      <c r="A95" s="32">
        <v>45246</v>
      </c>
      <c r="B95" s="59">
        <v>4524000000015</v>
      </c>
      <c r="C95" s="41" t="s">
        <v>99</v>
      </c>
      <c r="D95" s="57">
        <v>42000</v>
      </c>
      <c r="E95" s="35"/>
      <c r="F95" s="36">
        <f t="shared" si="1"/>
        <v>322309498.85000002</v>
      </c>
    </row>
    <row r="96" spans="1:7" s="2" customFormat="1" ht="30.75" x14ac:dyDescent="0.45">
      <c r="A96" s="32">
        <v>45246</v>
      </c>
      <c r="B96" s="59">
        <v>326700762</v>
      </c>
      <c r="C96" s="41" t="s">
        <v>35</v>
      </c>
      <c r="D96" s="57">
        <v>5085</v>
      </c>
      <c r="E96" s="35"/>
      <c r="F96" s="36">
        <f t="shared" si="1"/>
        <v>322304413.85000002</v>
      </c>
    </row>
    <row r="97" spans="1:8" s="2" customFormat="1" ht="30.75" x14ac:dyDescent="0.45">
      <c r="A97" s="32">
        <v>45246</v>
      </c>
      <c r="B97" s="59">
        <v>326701102</v>
      </c>
      <c r="C97" s="41" t="s">
        <v>43</v>
      </c>
      <c r="D97" s="57">
        <v>14125</v>
      </c>
      <c r="E97" s="35"/>
      <c r="F97" s="36">
        <f t="shared" si="1"/>
        <v>322290288.85000002</v>
      </c>
    </row>
    <row r="98" spans="1:8" s="2" customFormat="1" ht="30.75" x14ac:dyDescent="0.45">
      <c r="A98" s="32">
        <v>45246</v>
      </c>
      <c r="B98" s="59">
        <v>326701695</v>
      </c>
      <c r="C98" s="41" t="s">
        <v>90</v>
      </c>
      <c r="D98" s="57">
        <v>275377.61</v>
      </c>
      <c r="E98" s="35"/>
      <c r="F98" s="36">
        <f t="shared" si="1"/>
        <v>322014911.24000001</v>
      </c>
    </row>
    <row r="99" spans="1:8" s="2" customFormat="1" ht="30.75" x14ac:dyDescent="0.45">
      <c r="A99" s="32">
        <v>45247</v>
      </c>
      <c r="B99" s="59">
        <v>326805784</v>
      </c>
      <c r="C99" s="41" t="s">
        <v>23</v>
      </c>
      <c r="D99" s="57">
        <v>35948</v>
      </c>
      <c r="E99" s="35"/>
      <c r="F99" s="36">
        <f t="shared" si="1"/>
        <v>321978963.24000001</v>
      </c>
    </row>
    <row r="100" spans="1:8" ht="30.75" x14ac:dyDescent="0.45">
      <c r="A100" s="32">
        <v>45250</v>
      </c>
      <c r="B100" s="59">
        <v>4524000000377</v>
      </c>
      <c r="C100" s="41" t="s">
        <v>132</v>
      </c>
      <c r="D100" s="57">
        <v>26255380.190000001</v>
      </c>
      <c r="E100" s="35"/>
      <c r="F100" s="36">
        <f t="shared" si="1"/>
        <v>295723583.05000001</v>
      </c>
      <c r="G100" s="3"/>
    </row>
    <row r="101" spans="1:8" ht="30.75" x14ac:dyDescent="0.45">
      <c r="A101" s="32">
        <v>45250</v>
      </c>
      <c r="B101" s="59">
        <v>4524000000119</v>
      </c>
      <c r="C101" s="41" t="s">
        <v>130</v>
      </c>
      <c r="D101" s="57">
        <v>3542159.17</v>
      </c>
      <c r="E101" s="35"/>
      <c r="F101" s="36">
        <f t="shared" si="1"/>
        <v>292181423.88</v>
      </c>
      <c r="G101" s="3"/>
    </row>
    <row r="102" spans="1:8" ht="30.75" x14ac:dyDescent="0.45">
      <c r="A102" s="32">
        <v>45250</v>
      </c>
      <c r="B102" s="59">
        <v>4524000000005</v>
      </c>
      <c r="C102" s="41" t="s">
        <v>131</v>
      </c>
      <c r="D102" s="57">
        <v>282906.25</v>
      </c>
      <c r="E102" s="35"/>
      <c r="F102" s="36">
        <f t="shared" si="1"/>
        <v>291898517.63</v>
      </c>
    </row>
    <row r="103" spans="1:8" ht="61.5" x14ac:dyDescent="0.45">
      <c r="A103" s="32">
        <v>45250</v>
      </c>
      <c r="B103" s="58">
        <v>4524000000002</v>
      </c>
      <c r="C103" s="41" t="s">
        <v>159</v>
      </c>
      <c r="D103" s="57">
        <v>45000</v>
      </c>
      <c r="E103" s="35"/>
      <c r="F103" s="36">
        <f t="shared" si="1"/>
        <v>291853517.63</v>
      </c>
    </row>
    <row r="104" spans="1:8" ht="30.75" x14ac:dyDescent="0.45">
      <c r="A104" s="32">
        <v>45250</v>
      </c>
      <c r="B104" s="59">
        <v>4524000000018</v>
      </c>
      <c r="C104" s="41" t="s">
        <v>133</v>
      </c>
      <c r="D104" s="57">
        <v>52000</v>
      </c>
      <c r="E104" s="35"/>
      <c r="F104" s="36">
        <f t="shared" si="1"/>
        <v>291801517.63</v>
      </c>
    </row>
    <row r="105" spans="1:8" ht="61.5" x14ac:dyDescent="0.45">
      <c r="A105" s="32">
        <v>45250</v>
      </c>
      <c r="B105" s="58">
        <v>4524000000032</v>
      </c>
      <c r="C105" s="41" t="s">
        <v>134</v>
      </c>
      <c r="D105" s="57">
        <v>1852362.66</v>
      </c>
      <c r="E105" s="35"/>
      <c r="F105" s="36">
        <f t="shared" si="1"/>
        <v>289949154.96999997</v>
      </c>
      <c r="G105" s="3"/>
    </row>
    <row r="106" spans="1:8" ht="61.5" x14ac:dyDescent="0.45">
      <c r="A106" s="32">
        <v>45250</v>
      </c>
      <c r="B106" s="58">
        <v>4524000000011</v>
      </c>
      <c r="C106" s="41" t="s">
        <v>135</v>
      </c>
      <c r="D106" s="57">
        <v>185712.25</v>
      </c>
      <c r="E106" s="35"/>
      <c r="F106" s="36">
        <f t="shared" si="1"/>
        <v>289763442.71999997</v>
      </c>
    </row>
    <row r="107" spans="1:8" ht="61.5" x14ac:dyDescent="0.45">
      <c r="A107" s="32">
        <v>45250</v>
      </c>
      <c r="B107" s="58">
        <v>4524000000003</v>
      </c>
      <c r="C107" s="37" t="s">
        <v>160</v>
      </c>
      <c r="D107" s="57">
        <v>3850</v>
      </c>
      <c r="E107" s="35"/>
      <c r="F107" s="36">
        <f t="shared" si="1"/>
        <v>289759592.71999997</v>
      </c>
    </row>
    <row r="108" spans="1:8" s="2" customFormat="1" ht="30.75" x14ac:dyDescent="0.45">
      <c r="A108" s="32">
        <v>45250</v>
      </c>
      <c r="B108" s="59">
        <v>4524000000012</v>
      </c>
      <c r="C108" s="37" t="s">
        <v>138</v>
      </c>
      <c r="D108" s="57">
        <v>24400</v>
      </c>
      <c r="E108" s="35"/>
      <c r="F108" s="36">
        <f t="shared" si="1"/>
        <v>289735192.71999997</v>
      </c>
      <c r="G108"/>
      <c r="H108"/>
    </row>
    <row r="109" spans="1:8" s="2" customFormat="1" ht="61.5" x14ac:dyDescent="0.45">
      <c r="A109" s="32">
        <v>45250</v>
      </c>
      <c r="B109" s="58">
        <v>327090430</v>
      </c>
      <c r="C109" s="41" t="s">
        <v>98</v>
      </c>
      <c r="D109" s="57">
        <v>40500</v>
      </c>
      <c r="E109" s="35"/>
      <c r="F109" s="36">
        <f t="shared" si="1"/>
        <v>289694692.71999997</v>
      </c>
      <c r="G109"/>
      <c r="H109"/>
    </row>
    <row r="110" spans="1:8" s="2" customFormat="1" ht="30.75" x14ac:dyDescent="0.45">
      <c r="A110" s="32">
        <v>45250</v>
      </c>
      <c r="B110" s="59">
        <v>327093781</v>
      </c>
      <c r="C110" s="41" t="s">
        <v>97</v>
      </c>
      <c r="D110" s="57">
        <v>1014327.55</v>
      </c>
      <c r="E110" s="35"/>
      <c r="F110" s="36">
        <f t="shared" si="1"/>
        <v>288680365.16999996</v>
      </c>
      <c r="G110" s="13"/>
    </row>
    <row r="111" spans="1:8" s="2" customFormat="1" ht="30.75" x14ac:dyDescent="0.45">
      <c r="A111" s="32">
        <v>45250</v>
      </c>
      <c r="B111" s="59">
        <v>327094651</v>
      </c>
      <c r="C111" s="41" t="s">
        <v>96</v>
      </c>
      <c r="D111" s="57">
        <v>113000</v>
      </c>
      <c r="E111" s="35"/>
      <c r="F111" s="36">
        <f t="shared" si="1"/>
        <v>288567365.16999996</v>
      </c>
    </row>
    <row r="112" spans="1:8" s="2" customFormat="1" ht="30.75" x14ac:dyDescent="0.45">
      <c r="A112" s="32">
        <v>45250</v>
      </c>
      <c r="B112" s="59">
        <v>327095128</v>
      </c>
      <c r="C112" s="41" t="s">
        <v>95</v>
      </c>
      <c r="D112" s="57">
        <v>128763.5</v>
      </c>
      <c r="E112" s="35"/>
      <c r="F112" s="36">
        <f t="shared" si="1"/>
        <v>288438601.66999996</v>
      </c>
    </row>
    <row r="113" spans="1:18" s="2" customFormat="1" ht="30.75" x14ac:dyDescent="0.45">
      <c r="A113" s="32">
        <v>45250</v>
      </c>
      <c r="B113" s="59">
        <v>327095615</v>
      </c>
      <c r="C113" s="41" t="s">
        <v>94</v>
      </c>
      <c r="D113" s="57">
        <v>190667.61</v>
      </c>
      <c r="E113" s="35"/>
      <c r="F113" s="36">
        <f t="shared" si="1"/>
        <v>288247934.05999994</v>
      </c>
    </row>
    <row r="114" spans="1:18" s="2" customFormat="1" ht="30.75" x14ac:dyDescent="0.45">
      <c r="A114" s="32">
        <v>45250</v>
      </c>
      <c r="B114" s="59">
        <v>327096444</v>
      </c>
      <c r="C114" s="41" t="s">
        <v>102</v>
      </c>
      <c r="D114" s="57">
        <v>63394.85</v>
      </c>
      <c r="E114" s="35"/>
      <c r="F114" s="36">
        <f t="shared" si="1"/>
        <v>288184539.20999992</v>
      </c>
    </row>
    <row r="115" spans="1:18" s="2" customFormat="1" ht="30.75" x14ac:dyDescent="0.45">
      <c r="A115" s="32">
        <v>45250</v>
      </c>
      <c r="B115" s="59">
        <v>327105394</v>
      </c>
      <c r="C115" s="41" t="s">
        <v>93</v>
      </c>
      <c r="D115" s="57">
        <v>250709.6</v>
      </c>
      <c r="E115" s="35"/>
      <c r="F115" s="36">
        <f t="shared" si="1"/>
        <v>287933829.6099999</v>
      </c>
    </row>
    <row r="116" spans="1:18" s="2" customFormat="1" ht="61.5" x14ac:dyDescent="0.45">
      <c r="A116" s="32">
        <v>45250</v>
      </c>
      <c r="B116" s="58">
        <v>327105992</v>
      </c>
      <c r="C116" s="41" t="s">
        <v>103</v>
      </c>
      <c r="D116" s="57">
        <v>12305.51</v>
      </c>
      <c r="E116" s="35"/>
      <c r="F116" s="36">
        <f t="shared" si="1"/>
        <v>287921524.0999999</v>
      </c>
    </row>
    <row r="117" spans="1:18" s="2" customFormat="1" ht="30.75" x14ac:dyDescent="0.45">
      <c r="A117" s="32">
        <v>45250</v>
      </c>
      <c r="B117" s="59">
        <v>327111407</v>
      </c>
      <c r="C117" s="41" t="s">
        <v>92</v>
      </c>
      <c r="D117" s="57">
        <v>65540</v>
      </c>
      <c r="E117" s="35"/>
      <c r="F117" s="36">
        <f t="shared" si="1"/>
        <v>287855984.0999999</v>
      </c>
    </row>
    <row r="118" spans="1:18" s="2" customFormat="1" ht="30.75" x14ac:dyDescent="0.45">
      <c r="A118" s="32">
        <v>45250</v>
      </c>
      <c r="B118" s="59">
        <v>327114426</v>
      </c>
      <c r="C118" s="41" t="s">
        <v>91</v>
      </c>
      <c r="D118" s="57">
        <v>195725.04</v>
      </c>
      <c r="E118" s="35"/>
      <c r="F118" s="36">
        <f t="shared" si="1"/>
        <v>287660259.05999988</v>
      </c>
    </row>
    <row r="119" spans="1:18" s="2" customFormat="1" ht="30.75" x14ac:dyDescent="0.45">
      <c r="A119" s="32">
        <v>45250</v>
      </c>
      <c r="B119" s="59">
        <v>327115127</v>
      </c>
      <c r="C119" s="41" t="s">
        <v>92</v>
      </c>
      <c r="D119" s="57">
        <v>113000</v>
      </c>
      <c r="E119" s="35"/>
      <c r="F119" s="36">
        <f t="shared" si="1"/>
        <v>287547259.05999988</v>
      </c>
    </row>
    <row r="120" spans="1:18" s="2" customFormat="1" ht="30.75" x14ac:dyDescent="0.45">
      <c r="A120" s="32">
        <v>45250</v>
      </c>
      <c r="B120" s="59">
        <v>327124610</v>
      </c>
      <c r="C120" s="69" t="s">
        <v>22</v>
      </c>
      <c r="D120" s="57">
        <v>227695</v>
      </c>
      <c r="E120" s="35"/>
      <c r="F120" s="36">
        <f t="shared" si="1"/>
        <v>287319564.05999988</v>
      </c>
    </row>
    <row r="121" spans="1:18" ht="30.75" x14ac:dyDescent="0.45">
      <c r="A121" s="32">
        <v>45250</v>
      </c>
      <c r="B121" s="59">
        <v>327125252</v>
      </c>
      <c r="C121" s="69" t="s">
        <v>33</v>
      </c>
      <c r="D121" s="57">
        <v>1371424.5</v>
      </c>
      <c r="E121" s="35"/>
      <c r="F121" s="36">
        <f t="shared" si="1"/>
        <v>285948139.55999988</v>
      </c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</row>
    <row r="122" spans="1:18" ht="125.25" x14ac:dyDescent="0.6">
      <c r="A122" s="32">
        <v>45250</v>
      </c>
      <c r="B122" s="58">
        <v>327127740</v>
      </c>
      <c r="C122" s="41" t="s">
        <v>145</v>
      </c>
      <c r="D122" s="57">
        <v>11764.54</v>
      </c>
      <c r="E122" s="35"/>
      <c r="F122" s="36">
        <f t="shared" si="1"/>
        <v>285936375.01999986</v>
      </c>
      <c r="G122" s="47"/>
      <c r="H122" s="47"/>
      <c r="I122" s="46"/>
      <c r="J122" s="46"/>
      <c r="K122" s="46"/>
      <c r="L122" s="46"/>
      <c r="M122" s="46"/>
      <c r="N122" s="46"/>
      <c r="O122" s="46"/>
      <c r="P122" s="46"/>
      <c r="Q122" s="46"/>
      <c r="R122" s="46"/>
    </row>
    <row r="123" spans="1:18" ht="96" customHeight="1" x14ac:dyDescent="0.45">
      <c r="A123" s="32">
        <v>45250</v>
      </c>
      <c r="B123" s="58">
        <v>4524000000042</v>
      </c>
      <c r="C123" s="41" t="s">
        <v>104</v>
      </c>
      <c r="D123" s="57">
        <v>214250</v>
      </c>
      <c r="E123" s="35"/>
      <c r="F123" s="36">
        <f t="shared" si="1"/>
        <v>285722125.01999986</v>
      </c>
    </row>
    <row r="124" spans="1:18" ht="153" customHeight="1" x14ac:dyDescent="0.45">
      <c r="A124" s="32">
        <v>45251</v>
      </c>
      <c r="B124" s="58">
        <v>632720462</v>
      </c>
      <c r="C124" s="41" t="s">
        <v>146</v>
      </c>
      <c r="D124" s="57">
        <v>117000</v>
      </c>
      <c r="E124" s="35"/>
      <c r="F124" s="36">
        <f t="shared" si="1"/>
        <v>285605125.01999986</v>
      </c>
    </row>
    <row r="125" spans="1:18" ht="30.75" x14ac:dyDescent="0.45">
      <c r="A125" s="32">
        <v>45251</v>
      </c>
      <c r="B125" s="59">
        <v>4524000020066</v>
      </c>
      <c r="C125" s="41" t="s">
        <v>105</v>
      </c>
      <c r="D125" s="57"/>
      <c r="E125" s="60">
        <v>250709.6</v>
      </c>
      <c r="F125" s="36">
        <f t="shared" si="1"/>
        <v>285855834.61999989</v>
      </c>
      <c r="G125" s="52"/>
    </row>
    <row r="126" spans="1:18" ht="30.75" x14ac:dyDescent="0.45">
      <c r="A126" s="32">
        <v>45251</v>
      </c>
      <c r="B126" s="59">
        <v>4524000000056</v>
      </c>
      <c r="C126" s="41" t="s">
        <v>147</v>
      </c>
      <c r="D126" s="57"/>
      <c r="E126" s="60">
        <v>376.06</v>
      </c>
      <c r="F126" s="36">
        <f t="shared" si="1"/>
        <v>285856210.67999989</v>
      </c>
      <c r="G126" s="42"/>
    </row>
    <row r="127" spans="1:18" ht="30.75" x14ac:dyDescent="0.45">
      <c r="A127" s="32">
        <v>45257</v>
      </c>
      <c r="B127" s="59">
        <v>328063202</v>
      </c>
      <c r="C127" s="41" t="s">
        <v>93</v>
      </c>
      <c r="D127" s="57">
        <v>250709.6</v>
      </c>
      <c r="E127" s="35"/>
      <c r="F127" s="36">
        <f t="shared" si="1"/>
        <v>285605501.07999986</v>
      </c>
    </row>
    <row r="128" spans="1:18" ht="61.5" x14ac:dyDescent="0.45">
      <c r="A128" s="32">
        <v>45259</v>
      </c>
      <c r="B128" s="59">
        <v>328298847</v>
      </c>
      <c r="C128" s="41" t="s">
        <v>141</v>
      </c>
      <c r="D128" s="57">
        <v>90366.28</v>
      </c>
      <c r="E128" s="35"/>
      <c r="F128" s="36">
        <f t="shared" si="1"/>
        <v>285515134.79999989</v>
      </c>
    </row>
    <row r="129" spans="1:7" ht="61.5" x14ac:dyDescent="0.45">
      <c r="A129" s="32">
        <v>45259</v>
      </c>
      <c r="B129" s="59">
        <v>328299228</v>
      </c>
      <c r="C129" s="41" t="s">
        <v>141</v>
      </c>
      <c r="D129" s="57">
        <v>12050</v>
      </c>
      <c r="E129" s="35"/>
      <c r="F129" s="36">
        <f t="shared" si="1"/>
        <v>285503084.79999989</v>
      </c>
    </row>
    <row r="130" spans="1:7" ht="30.75" x14ac:dyDescent="0.45">
      <c r="A130" s="32">
        <v>45259</v>
      </c>
      <c r="B130" s="59">
        <v>328299655</v>
      </c>
      <c r="C130" s="41" t="s">
        <v>106</v>
      </c>
      <c r="D130" s="57">
        <v>1686307.15</v>
      </c>
      <c r="E130" s="35"/>
      <c r="F130" s="36">
        <f t="shared" si="1"/>
        <v>283816777.64999992</v>
      </c>
    </row>
    <row r="131" spans="1:7" ht="30.75" x14ac:dyDescent="0.45">
      <c r="A131" s="32">
        <v>45259</v>
      </c>
      <c r="B131" s="59">
        <v>328300370</v>
      </c>
      <c r="C131" s="41" t="s">
        <v>107</v>
      </c>
      <c r="D131" s="57">
        <v>155375</v>
      </c>
      <c r="E131" s="35"/>
      <c r="F131" s="36">
        <f t="shared" si="1"/>
        <v>283661402.64999992</v>
      </c>
    </row>
    <row r="132" spans="1:7" ht="30.75" x14ac:dyDescent="0.45">
      <c r="A132" s="32">
        <v>45259</v>
      </c>
      <c r="B132" s="59">
        <v>328300968</v>
      </c>
      <c r="C132" s="41" t="s">
        <v>30</v>
      </c>
      <c r="D132" s="57">
        <v>56952</v>
      </c>
      <c r="E132" s="35"/>
      <c r="F132" s="36">
        <f t="shared" si="1"/>
        <v>283604450.64999992</v>
      </c>
    </row>
    <row r="133" spans="1:7" ht="30.75" x14ac:dyDescent="0.45">
      <c r="A133" s="32">
        <v>45259</v>
      </c>
      <c r="B133" s="59">
        <v>328301502</v>
      </c>
      <c r="C133" s="41" t="s">
        <v>108</v>
      </c>
      <c r="D133" s="57">
        <v>10588.38</v>
      </c>
      <c r="E133" s="35"/>
      <c r="F133" s="36">
        <f t="shared" si="1"/>
        <v>283593862.26999992</v>
      </c>
    </row>
    <row r="134" spans="1:7" ht="30.75" x14ac:dyDescent="0.45">
      <c r="A134" s="32">
        <v>45259</v>
      </c>
      <c r="B134" s="59">
        <v>328302109</v>
      </c>
      <c r="C134" s="41" t="s">
        <v>109</v>
      </c>
      <c r="D134" s="57">
        <v>17352.2</v>
      </c>
      <c r="E134" s="35"/>
      <c r="F134" s="36">
        <f t="shared" si="1"/>
        <v>283576510.06999993</v>
      </c>
    </row>
    <row r="135" spans="1:7" ht="30.75" x14ac:dyDescent="0.45">
      <c r="A135" s="32">
        <v>45260</v>
      </c>
      <c r="B135" s="59">
        <v>328447139</v>
      </c>
      <c r="C135" s="41" t="s">
        <v>110</v>
      </c>
      <c r="D135" s="57">
        <v>10550</v>
      </c>
      <c r="E135" s="35"/>
      <c r="F135" s="36">
        <f t="shared" si="1"/>
        <v>283565960.06999993</v>
      </c>
    </row>
    <row r="136" spans="1:7" ht="30.75" x14ac:dyDescent="0.45">
      <c r="A136" s="32">
        <v>45260</v>
      </c>
      <c r="B136" s="59">
        <v>328447749</v>
      </c>
      <c r="C136" s="41" t="s">
        <v>111</v>
      </c>
      <c r="D136" s="57">
        <v>15000</v>
      </c>
      <c r="E136" s="35"/>
      <c r="F136" s="36">
        <f t="shared" si="1"/>
        <v>283550960.06999993</v>
      </c>
    </row>
    <row r="137" spans="1:7" ht="30.75" x14ac:dyDescent="0.45">
      <c r="A137" s="32">
        <v>45260</v>
      </c>
      <c r="B137" s="59">
        <v>328448261</v>
      </c>
      <c r="C137" s="41" t="s">
        <v>112</v>
      </c>
      <c r="D137" s="57">
        <v>3106629.52</v>
      </c>
      <c r="E137" s="35"/>
      <c r="F137" s="36">
        <f t="shared" si="1"/>
        <v>280444330.54999995</v>
      </c>
    </row>
    <row r="138" spans="1:7" ht="30.75" x14ac:dyDescent="0.45">
      <c r="A138" s="32">
        <v>45260</v>
      </c>
      <c r="B138" s="59">
        <v>328448699</v>
      </c>
      <c r="C138" s="41" t="s">
        <v>113</v>
      </c>
      <c r="D138" s="57">
        <v>168404.54</v>
      </c>
      <c r="E138" s="35"/>
      <c r="F138" s="36">
        <f t="shared" si="1"/>
        <v>280275926.00999993</v>
      </c>
    </row>
    <row r="139" spans="1:7" ht="30.75" x14ac:dyDescent="0.45">
      <c r="A139" s="32">
        <v>45260</v>
      </c>
      <c r="B139" s="59">
        <v>328449141</v>
      </c>
      <c r="C139" s="41" t="s">
        <v>114</v>
      </c>
      <c r="D139" s="57">
        <v>2162179.0699999998</v>
      </c>
      <c r="E139" s="35"/>
      <c r="F139" s="36">
        <f t="shared" si="1"/>
        <v>278113746.93999994</v>
      </c>
    </row>
    <row r="140" spans="1:7" ht="30.75" x14ac:dyDescent="0.45">
      <c r="A140" s="32">
        <v>45260</v>
      </c>
      <c r="B140" s="59">
        <v>4524000000004</v>
      </c>
      <c r="C140" s="41" t="s">
        <v>139</v>
      </c>
      <c r="D140" s="57">
        <v>5650</v>
      </c>
      <c r="E140" s="35"/>
      <c r="F140" s="36">
        <f t="shared" si="1"/>
        <v>278108096.93999994</v>
      </c>
    </row>
    <row r="141" spans="1:7" ht="61.5" x14ac:dyDescent="0.45">
      <c r="A141" s="32">
        <v>45260</v>
      </c>
      <c r="B141" s="59">
        <v>4524000000003</v>
      </c>
      <c r="C141" s="41" t="s">
        <v>142</v>
      </c>
      <c r="D141" s="57">
        <v>3850</v>
      </c>
      <c r="E141" s="35"/>
      <c r="F141" s="36">
        <f t="shared" si="1"/>
        <v>278104246.93999994</v>
      </c>
    </row>
    <row r="142" spans="1:7" ht="30.75" x14ac:dyDescent="0.45">
      <c r="A142" s="32">
        <v>45260</v>
      </c>
      <c r="B142" s="59">
        <v>328518320</v>
      </c>
      <c r="C142" s="41" t="s">
        <v>119</v>
      </c>
      <c r="D142" s="57">
        <v>6627123.2400000002</v>
      </c>
      <c r="E142" s="35"/>
      <c r="F142" s="36">
        <f t="shared" si="1"/>
        <v>271477123.69999993</v>
      </c>
    </row>
    <row r="143" spans="1:7" ht="30.75" x14ac:dyDescent="0.45">
      <c r="A143" s="32">
        <v>45260</v>
      </c>
      <c r="B143" s="61"/>
      <c r="C143" s="41" t="s">
        <v>144</v>
      </c>
      <c r="D143" s="57">
        <v>83534.530000000013</v>
      </c>
      <c r="E143" s="35"/>
      <c r="F143" s="36">
        <f t="shared" si="1"/>
        <v>271393589.16999996</v>
      </c>
      <c r="G143" s="15"/>
    </row>
    <row r="144" spans="1:7" ht="30" x14ac:dyDescent="0.4">
      <c r="A144" s="45"/>
      <c r="B144" s="45"/>
      <c r="C144" s="70"/>
      <c r="D144" s="62">
        <f>SUM(D14:D143)</f>
        <v>146683338.17999998</v>
      </c>
      <c r="E144" s="62">
        <f>SUM(E14:E143)</f>
        <v>79689463.989999995</v>
      </c>
      <c r="F144" s="62">
        <f>F12-D144+E144</f>
        <v>271393589.17000002</v>
      </c>
    </row>
    <row r="145" spans="1:6" ht="23.25" x14ac:dyDescent="0.35">
      <c r="A145" s="25"/>
      <c r="B145" s="49"/>
      <c r="C145" s="71"/>
      <c r="D145" s="4"/>
      <c r="E145" s="4"/>
      <c r="F145" s="5"/>
    </row>
    <row r="146" spans="1:6" ht="23.25" x14ac:dyDescent="0.35">
      <c r="A146" s="25"/>
      <c r="B146" s="49"/>
      <c r="C146" s="71"/>
      <c r="D146" s="4"/>
      <c r="E146" s="4"/>
      <c r="F146" s="5"/>
    </row>
    <row r="147" spans="1:6" ht="23.25" x14ac:dyDescent="0.35">
      <c r="A147" s="25"/>
      <c r="B147" s="49"/>
      <c r="C147" s="71"/>
      <c r="D147" s="4"/>
      <c r="E147" s="4"/>
      <c r="F147" s="5"/>
    </row>
    <row r="148" spans="1:6" ht="26.25" x14ac:dyDescent="0.4">
      <c r="A148" s="18"/>
      <c r="B148" s="49"/>
      <c r="C148" s="72"/>
      <c r="D148" s="19"/>
      <c r="E148" s="19"/>
      <c r="F148" s="20"/>
    </row>
    <row r="149" spans="1:6" ht="26.25" x14ac:dyDescent="0.4">
      <c r="A149" s="21"/>
      <c r="B149" s="49"/>
      <c r="C149" s="73"/>
      <c r="D149" s="22"/>
      <c r="E149" s="24"/>
      <c r="F149" s="23"/>
    </row>
    <row r="150" spans="1:6" ht="26.25" x14ac:dyDescent="0.4">
      <c r="A150" s="27"/>
      <c r="B150" s="50"/>
      <c r="C150" s="73"/>
      <c r="D150" s="28"/>
      <c r="E150" s="28"/>
      <c r="F150" s="29"/>
    </row>
    <row r="151" spans="1:6" ht="30.75" x14ac:dyDescent="0.45">
      <c r="A151" s="43" t="s">
        <v>122</v>
      </c>
      <c r="B151" s="43"/>
      <c r="C151" s="74" t="s">
        <v>121</v>
      </c>
      <c r="D151" s="63"/>
      <c r="E151" s="78" t="s">
        <v>11</v>
      </c>
      <c r="F151" s="78"/>
    </row>
    <row r="152" spans="1:6" ht="31.5" x14ac:dyDescent="0.5">
      <c r="A152" s="26" t="s">
        <v>123</v>
      </c>
      <c r="B152" s="26"/>
      <c r="C152" s="75" t="s">
        <v>14</v>
      </c>
      <c r="D152" s="63"/>
      <c r="E152" s="44" t="s">
        <v>7</v>
      </c>
      <c r="F152" s="64"/>
    </row>
    <row r="153" spans="1:6" ht="30.75" x14ac:dyDescent="0.45">
      <c r="A153" s="31" t="s">
        <v>124</v>
      </c>
      <c r="B153" s="26"/>
      <c r="C153" s="75" t="s">
        <v>13</v>
      </c>
      <c r="D153" s="65"/>
      <c r="E153" s="79" t="s">
        <v>15</v>
      </c>
      <c r="F153" s="79"/>
    </row>
  </sheetData>
  <mergeCells count="9">
    <mergeCell ref="E151:F151"/>
    <mergeCell ref="E153:F153"/>
    <mergeCell ref="A6:F6"/>
    <mergeCell ref="A7:F7"/>
    <mergeCell ref="A8:F8"/>
    <mergeCell ref="A9:F9"/>
    <mergeCell ref="A11:F11"/>
    <mergeCell ref="A12:E12"/>
    <mergeCell ref="A10:F10"/>
  </mergeCells>
  <pageMargins left="0.23622047244094491" right="0.23622047244094491" top="0.74803149606299213" bottom="0.74803149606299213" header="0.31496062992125984" footer="0.31496062992125984"/>
  <pageSetup scale="4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2023</vt:lpstr>
      <vt:lpstr>'Noviembre 2023'!Área_de_impresión</vt:lpstr>
      <vt:lpstr>'Noviembre 2023'!Títulos_a_imprimir</vt:lpstr>
    </vt:vector>
  </TitlesOfParts>
  <Company>TSE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Yarileydi Madeleine Gerrero Daniel</dc:creator>
  <cp:lastModifiedBy>Dilannia Yinet Taveras Nunez</cp:lastModifiedBy>
  <cp:lastPrinted>2023-12-05T18:39:50Z</cp:lastPrinted>
  <dcterms:created xsi:type="dcterms:W3CDTF">2021-11-08T13:27:12Z</dcterms:created>
  <dcterms:modified xsi:type="dcterms:W3CDTF">2023-12-06T16:34:55Z</dcterms:modified>
</cp:coreProperties>
</file>