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Users\Desklab\Downloads\RV__INGRESOS-EGRESOS_2022\"/>
    </mc:Choice>
  </mc:AlternateContent>
  <xr:revisionPtr revIDLastSave="0" documentId="13_ncr:1_{1F3B811E-D3DA-4333-BDC5-F4E8DDA2FFC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06" i="1" l="1"/>
  <c r="E106" i="1"/>
  <c r="A16" i="1"/>
  <c r="A17" i="1" s="1"/>
  <c r="A26" i="1" s="1"/>
  <c r="A27" i="1" s="1"/>
  <c r="G14" i="1"/>
  <c r="G15" i="1" s="1"/>
  <c r="G16" i="1" s="1"/>
  <c r="G17" i="1" s="1"/>
  <c r="G18" i="1" s="1"/>
  <c r="G19" i="1" s="1"/>
  <c r="G20" i="1" s="1"/>
  <c r="G21" i="1" s="1"/>
  <c r="G22" i="1" s="1"/>
  <c r="G23" i="1" s="1"/>
  <c r="G24" i="1" s="1"/>
  <c r="G25" i="1" s="1"/>
  <c r="G26" i="1" s="1"/>
  <c r="G27" i="1" s="1"/>
  <c r="G28" i="1" s="1"/>
  <c r="G29" i="1" s="1"/>
  <c r="G30" i="1" s="1"/>
  <c r="G31" i="1" s="1"/>
  <c r="G32" i="1" s="1"/>
  <c r="G33" i="1" s="1"/>
  <c r="G34" i="1" s="1"/>
  <c r="G35" i="1" s="1"/>
  <c r="G36" i="1" s="1"/>
  <c r="G37" i="1" s="1"/>
  <c r="G38" i="1" s="1"/>
  <c r="G39" i="1" s="1"/>
  <c r="G40" i="1" s="1"/>
  <c r="G41" i="1" s="1"/>
  <c r="G42" i="1" s="1"/>
  <c r="G43" i="1" s="1"/>
  <c r="G44" i="1" s="1"/>
  <c r="G45" i="1" s="1"/>
  <c r="G46" i="1" s="1"/>
  <c r="G47" i="1" s="1"/>
  <c r="G48" i="1" s="1"/>
  <c r="G49" i="1" s="1"/>
  <c r="G50" i="1" s="1"/>
  <c r="G51" i="1" s="1"/>
  <c r="G52" i="1" s="1"/>
  <c r="G53" i="1" s="1"/>
  <c r="G54" i="1" s="1"/>
  <c r="G55" i="1" s="1"/>
  <c r="G56" i="1" s="1"/>
  <c r="G57" i="1" s="1"/>
  <c r="G58" i="1" s="1"/>
  <c r="G59" i="1" s="1"/>
  <c r="G60" i="1" s="1"/>
  <c r="G61" i="1" s="1"/>
  <c r="G62" i="1" s="1"/>
  <c r="G63" i="1" s="1"/>
  <c r="G64" i="1" s="1"/>
  <c r="G65" i="1" s="1"/>
  <c r="G66" i="1" s="1"/>
  <c r="G67" i="1" s="1"/>
  <c r="G68" i="1" s="1"/>
  <c r="G69" i="1" s="1"/>
  <c r="G70" i="1" s="1"/>
  <c r="G71" i="1" s="1"/>
  <c r="G72" i="1" s="1"/>
  <c r="G73" i="1" s="1"/>
  <c r="G74" i="1" s="1"/>
  <c r="G75" i="1" s="1"/>
  <c r="G76" i="1" s="1"/>
  <c r="G77" i="1" s="1"/>
  <c r="G78" i="1" s="1"/>
  <c r="G79" i="1" s="1"/>
  <c r="G80" i="1" s="1"/>
  <c r="G81" i="1" s="1"/>
  <c r="G82" i="1" s="1"/>
  <c r="G83" i="1" s="1"/>
  <c r="G84" i="1" s="1"/>
  <c r="G85" i="1" s="1"/>
  <c r="G86" i="1" s="1"/>
  <c r="G87" i="1" s="1"/>
  <c r="G88" i="1" s="1"/>
  <c r="G89" i="1" s="1"/>
  <c r="G90" i="1" s="1"/>
  <c r="G91" i="1" s="1"/>
  <c r="G92" i="1" s="1"/>
  <c r="G93" i="1" s="1"/>
  <c r="G94" i="1" s="1"/>
  <c r="G95" i="1" s="1"/>
  <c r="G96" i="1" s="1"/>
  <c r="G97" i="1" s="1"/>
  <c r="G98" i="1" s="1"/>
  <c r="G99" i="1" s="1"/>
  <c r="G100" i="1" s="1"/>
  <c r="G101" i="1" s="1"/>
  <c r="G102" i="1" s="1"/>
  <c r="G103" i="1" s="1"/>
  <c r="G104" i="1" s="1"/>
  <c r="G105" i="1" s="1"/>
  <c r="G106" i="1" s="1"/>
</calcChain>
</file>

<file path=xl/sharedStrings.xml><?xml version="1.0" encoding="utf-8"?>
<sst xmlns="http://schemas.openxmlformats.org/spreadsheetml/2006/main" count="118" uniqueCount="112">
  <si>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</si>
  <si>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</t>
  </si>
  <si>
    <t>TRIBUNAL SUPERIOR ELECTORAL</t>
  </si>
  <si>
    <t>DIRECCIÓN FINANCIERA</t>
  </si>
  <si>
    <t>Ingresos-Egresos</t>
  </si>
  <si>
    <t>Del 01 al 30 de Junio del 2022</t>
  </si>
  <si>
    <t>VALOR EN RD$</t>
  </si>
  <si>
    <t>Cuenta No: 240-015357-9</t>
  </si>
  <si>
    <t>Balance Inicial</t>
  </si>
  <si>
    <t>No.</t>
  </si>
  <si>
    <t>Fecha</t>
  </si>
  <si>
    <t>Ck/Transf.</t>
  </si>
  <si>
    <t>Descripción</t>
  </si>
  <si>
    <t>Débito</t>
  </si>
  <si>
    <t>Crédito</t>
  </si>
  <si>
    <t>Balance</t>
  </si>
  <si>
    <t xml:space="preserve">Mildred Zapata </t>
  </si>
  <si>
    <t>Yennely Hadamilza Braches Jimenez</t>
  </si>
  <si>
    <t>Carlos Jose Martinez Paredes</t>
  </si>
  <si>
    <t xml:space="preserve">Alenny Rivas Santos </t>
  </si>
  <si>
    <t xml:space="preserve">Ordalito De Jesús Rodríguez </t>
  </si>
  <si>
    <t>Luis M. Valdez Feliz</t>
  </si>
  <si>
    <t>Inversiones Peñafa SRL</t>
  </si>
  <si>
    <t xml:space="preserve">FMP Service Technologi SRL </t>
  </si>
  <si>
    <t>Vargas Servicios de Catering, SRL</t>
  </si>
  <si>
    <t>Delta Comercial, SRL</t>
  </si>
  <si>
    <t>Agencia  De Viajes Milena Tours, SRL</t>
  </si>
  <si>
    <t>Enigma Desing SRL</t>
  </si>
  <si>
    <t>Muóz Concepto Mobiliario SRL</t>
  </si>
  <si>
    <t>Alumtech SRL</t>
  </si>
  <si>
    <t>Amaranterprise SRL</t>
  </si>
  <si>
    <t>Nomina  Bono Vacacional Mes De Junio 2022</t>
  </si>
  <si>
    <t>6/6/222</t>
  </si>
  <si>
    <t xml:space="preserve">Cancelación de los prestamos del programa empleado Feliz </t>
  </si>
  <si>
    <t>Franchesca Rodriguez</t>
  </si>
  <si>
    <t>Direccion General de Impuestos Internos (pago de IR17 periodo 202112)</t>
  </si>
  <si>
    <t>Pago, Dieta A Personal Que Brindo Soporte A Los Magistrados Del TSE Del 3 AL 29 De Mayo 2022</t>
  </si>
  <si>
    <t>Claridany De Los Santos Ortiz</t>
  </si>
  <si>
    <t>NULO</t>
  </si>
  <si>
    <t>Ariel Paniagua Garcia (Desvinculado)</t>
  </si>
  <si>
    <t>Melvin Jardier Rodriguez Amadis (Desvinculado)</t>
  </si>
  <si>
    <t>Pablo Ernesto Merán Beltre (Desvinculado)</t>
  </si>
  <si>
    <t>Sisaril Subsidio Materni Superintrndencia</t>
  </si>
  <si>
    <t>Compañia Dominicana De Telefonos,S.A</t>
  </si>
  <si>
    <t>DISTRIBUIDORA LAGARES, SRL</t>
  </si>
  <si>
    <t>Pago Viatico, Magistrados Y A Personal Que Le Acompañará, Viaje A Santiago De Los Caballero Junio 2022</t>
  </si>
  <si>
    <t>Fundacion Transparencias Electoral de America,  CORP. (3,753 Dolares)</t>
  </si>
  <si>
    <t>Viatico,Magistrados,Viaje del 16 Al 20 , julio Bogota Colombia, En Oserbacion Internacional de la Segunda Vuelta( US$ 4,500)</t>
  </si>
  <si>
    <t xml:space="preserve">Asignación Presupuestaria </t>
  </si>
  <si>
    <t>Wind Telecom</t>
  </si>
  <si>
    <t>MG General Supplys SRL</t>
  </si>
  <si>
    <t>D J Mauad Catering SRL</t>
  </si>
  <si>
    <t>Nomina Honorarios Por Servicios Prestados Junio /2022</t>
  </si>
  <si>
    <t>Nomina Combustibles Mes de Junio</t>
  </si>
  <si>
    <t>Nomina Compensacion Militar Mes De Junio 2022</t>
  </si>
  <si>
    <t>Nomina Dieta Jueces Suplentes Mes De Junio /2022</t>
  </si>
  <si>
    <t>Nomina Empleados Fijos Mes De Junio 2022</t>
  </si>
  <si>
    <t>Gastos de Representacion Junio /2022</t>
  </si>
  <si>
    <t xml:space="preserve">Cooperativa Nacional De Seguros Mag Camacho </t>
  </si>
  <si>
    <t>Cooperativa Nacional De Seguros Mag  Biaggi</t>
  </si>
  <si>
    <t xml:space="preserve">Cooperativa Nacional De Seguros Mag  Fernando Fernandez </t>
  </si>
  <si>
    <t>Nomina Completiva Mayo 2022</t>
  </si>
  <si>
    <t>Completivo Nomina Compensacion Militar Mes De Junio 2022</t>
  </si>
  <si>
    <t>Leurixander Piña Polanco</t>
  </si>
  <si>
    <t>Fondo de Prevision Social de los Jueces y Juezas del TSE Periodo Junio 2022</t>
  </si>
  <si>
    <t>Humano Seguro S.A</t>
  </si>
  <si>
    <t>Dirección General de Impuestos Interno (pago IR3 periodo mayo /2022</t>
  </si>
  <si>
    <t>Nomina Militar Excluido Jean C. Rosario Garcia Corespondinte  Al Mes  De Junio 2022</t>
  </si>
  <si>
    <t>Nomina Militar Excluido Gary Medrano, Clodomiro Zabala Corespondiente Al Mes De Junio 2022</t>
  </si>
  <si>
    <t>Tesoreria de la Seguridad Social TSS</t>
  </si>
  <si>
    <t xml:space="preserve">CONSORCIO DE TARJETAS DOMINICANAS, SA. </t>
  </si>
  <si>
    <t>Maxibodegas Eop Del Caribe SRL</t>
  </si>
  <si>
    <t xml:space="preserve">Inversiones Peñafa SRL </t>
  </si>
  <si>
    <t>Industria Banileja, SAS</t>
  </si>
  <si>
    <t>Pago Viatico a Favor de Secretario  y Chofer a la Provincia la Romana  Instalacion Oficina de asistencia al Ciudadano de TSE.</t>
  </si>
  <si>
    <t>Nomina bono Escolar  Junio 2022</t>
  </si>
  <si>
    <t>Viatico, apersonal Que Realizaron Charlas a Instituciones Publica Y privada 2022</t>
  </si>
  <si>
    <t xml:space="preserve">Sandy Joel Arias Jimenez </t>
  </si>
  <si>
    <t>Nulo</t>
  </si>
  <si>
    <t>Juan J Quezada Rodríguez</t>
  </si>
  <si>
    <t>Asociacion De Profersionales De Cabrera</t>
  </si>
  <si>
    <t>Ministerio De Hacienda</t>
  </si>
  <si>
    <t xml:space="preserve">Maria Zenahida Diaz Trinidad </t>
  </si>
  <si>
    <t>Despósito De excedente CK 9800</t>
  </si>
  <si>
    <t>Viatico a Personal que se dirige  a Azua</t>
  </si>
  <si>
    <t>Pago Viatico a personal que se trasladará a Diferentes provincias, Instalacion Oficina de asistencia al Ciudadano de TSE.</t>
  </si>
  <si>
    <t>Pago Dieta a personal que Participaron en la Feria Alez Unibe 14,15 junio 2022.</t>
  </si>
  <si>
    <t>Rosario &amp; Pichardo, SRL</t>
  </si>
  <si>
    <t>Seguros Reservas, SA</t>
  </si>
  <si>
    <t>Rafael Leonidas Camilo Amarante</t>
  </si>
  <si>
    <t>Pedro De Jesus Diaz</t>
  </si>
  <si>
    <t>Pedro Maria Abreu Abreu</t>
  </si>
  <si>
    <t>Delta Comercial, SA</t>
  </si>
  <si>
    <t>Itcorp Gongloss, SRL</t>
  </si>
  <si>
    <t>Mundo Industrial, SRL</t>
  </si>
  <si>
    <t>All Office Solutions Ts SRL</t>
  </si>
  <si>
    <t>Tecnas Eirl</t>
  </si>
  <si>
    <t>Kyodom SRL</t>
  </si>
  <si>
    <t>Abastecimientos Comercales FJJ SRL</t>
  </si>
  <si>
    <t>GTG Industrial, SRL</t>
  </si>
  <si>
    <t>Cheques reintegrados</t>
  </si>
  <si>
    <t xml:space="preserve">Comisiones Bancarias </t>
  </si>
  <si>
    <t>Totales</t>
  </si>
  <si>
    <t xml:space="preserve">                                        Lcda. Antonia Abreu </t>
  </si>
  <si>
    <t xml:space="preserve">                                         Lcdo. José Joaquin Joa F.</t>
  </si>
  <si>
    <t>Lcdo. Noé Vásquez</t>
  </si>
  <si>
    <t xml:space="preserve">                                   Elaborado por:</t>
  </si>
  <si>
    <t xml:space="preserve">                                       Revisado por:</t>
  </si>
  <si>
    <t xml:space="preserve">                                   Autorizado por:</t>
  </si>
  <si>
    <t xml:space="preserve">                                   Analista I</t>
  </si>
  <si>
    <t xml:space="preserve">                                       Enc.  De Contabilidad</t>
  </si>
  <si>
    <t>Dir,/Administrativo/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</si>
</sst>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Times New Roman"/>
      <family val="1"/>
    </font>
    <font>
      <sz val="10"/>
      <name val="Arial"/>
      <family val="2"/>
    </font>
    <font>
      <b/>
      <sz val="20"/>
      <color indexed="8"/>
      <name val="Times New Roman"/>
      <family val="1"/>
    </font>
    <font>
      <b/>
      <sz val="20"/>
      <color theme="1"/>
      <name val="Times New Roman"/>
      <family val="1"/>
    </font>
    <font>
      <sz val="14"/>
      <color theme="1"/>
      <name val="Calibri"/>
      <family val="2"/>
      <scheme val="minor"/>
    </font>
    <font>
      <sz val="20"/>
      <name val="Times New Roman"/>
      <family val="1"/>
    </font>
    <font>
      <sz val="20"/>
      <name val="Arial"/>
      <family val="2"/>
    </font>
    <font>
      <sz val="16"/>
      <color theme="1"/>
      <name val="Calibri"/>
      <family val="2"/>
      <scheme val="minor"/>
    </font>
    <font>
      <sz val="16"/>
      <name val="Times New Roman"/>
      <family val="1"/>
    </font>
    <font>
      <b/>
      <sz val="16"/>
      <color theme="1"/>
      <name val="Times New Roman"/>
      <family val="1"/>
    </font>
    <font>
      <sz val="12"/>
      <name val="Times New Roman"/>
      <family val="1"/>
    </font>
    <font>
      <sz val="16"/>
      <color theme="1"/>
      <name val="Times New Roman"/>
      <family val="1"/>
    </font>
    <font>
      <b/>
      <sz val="16"/>
      <color rgb="FF000000"/>
      <name val="Times New Roman"/>
      <family val="1"/>
    </font>
    <font>
      <sz val="16"/>
      <color indexed="8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82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43" fontId="2" fillId="0" borderId="0" xfId="1" applyFont="1" applyBorder="1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43" fontId="3" fillId="0" borderId="0" xfId="1" applyFont="1" applyBorder="1"/>
    <xf numFmtId="43" fontId="2" fillId="0" borderId="0" xfId="1" applyFont="1"/>
    <xf numFmtId="0" fontId="7" fillId="0" borderId="0" xfId="0" applyFont="1"/>
    <xf numFmtId="43" fontId="6" fillId="2" borderId="4" xfId="1" applyFont="1" applyFill="1" applyBorder="1" applyAlignment="1">
      <alignment horizontal="right"/>
    </xf>
    <xf numFmtId="43" fontId="6" fillId="2" borderId="1" xfId="1" applyFont="1" applyFill="1" applyBorder="1" applyAlignment="1">
      <alignment horizontal="left"/>
    </xf>
    <xf numFmtId="43" fontId="6" fillId="2" borderId="1" xfId="1" applyFont="1" applyFill="1" applyBorder="1" applyAlignment="1">
      <alignment horizontal="center"/>
    </xf>
    <xf numFmtId="43" fontId="6" fillId="0" borderId="1" xfId="1" applyFont="1" applyFill="1" applyBorder="1" applyAlignment="1">
      <alignment horizontal="left"/>
    </xf>
    <xf numFmtId="43" fontId="6" fillId="0" borderId="0" xfId="1" applyFont="1" applyFill="1" applyBorder="1" applyAlignment="1">
      <alignment horizontal="left"/>
    </xf>
    <xf numFmtId="43" fontId="6" fillId="0" borderId="1" xfId="1" applyFont="1" applyFill="1" applyBorder="1" applyAlignment="1">
      <alignment horizontal="center"/>
    </xf>
    <xf numFmtId="0" fontId="2" fillId="0" borderId="0" xfId="0" applyFont="1" applyFill="1"/>
    <xf numFmtId="0" fontId="7" fillId="0" borderId="0" xfId="0" applyFont="1" applyFill="1"/>
    <xf numFmtId="0" fontId="8" fillId="3" borderId="1" xfId="0" applyFont="1" applyFill="1" applyBorder="1" applyAlignment="1">
      <alignment horizontal="center"/>
    </xf>
    <xf numFmtId="14" fontId="2" fillId="0" borderId="5" xfId="0" applyNumberFormat="1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8" fillId="0" borderId="1" xfId="0" applyFont="1" applyFill="1" applyBorder="1"/>
    <xf numFmtId="43" fontId="8" fillId="0" borderId="1" xfId="1" applyFont="1" applyFill="1" applyBorder="1" applyAlignment="1">
      <alignment horizontal="center"/>
    </xf>
    <xf numFmtId="43" fontId="8" fillId="0" borderId="1" xfId="1" applyFont="1" applyFill="1" applyBorder="1" applyAlignment="1">
      <alignment horizontal="left"/>
    </xf>
    <xf numFmtId="43" fontId="3" fillId="0" borderId="1" xfId="1" applyFont="1" applyFill="1" applyBorder="1"/>
    <xf numFmtId="14" fontId="8" fillId="0" borderId="1" xfId="0" applyNumberFormat="1" applyFont="1" applyFill="1" applyBorder="1" applyAlignment="1">
      <alignment horizontal="center"/>
    </xf>
    <xf numFmtId="4" fontId="2" fillId="0" borderId="0" xfId="0" applyNumberFormat="1" applyFont="1"/>
    <xf numFmtId="0" fontId="6" fillId="0" borderId="1" xfId="0" applyFont="1" applyFill="1" applyBorder="1"/>
    <xf numFmtId="43" fontId="3" fillId="0" borderId="1" xfId="1" applyFont="1" applyFill="1" applyBorder="1" applyAlignment="1">
      <alignment horizontal="center"/>
    </xf>
    <xf numFmtId="0" fontId="8" fillId="0" borderId="1" xfId="0" applyFont="1" applyFill="1" applyBorder="1" applyAlignment="1">
      <alignment wrapText="1"/>
    </xf>
    <xf numFmtId="43" fontId="8" fillId="0" borderId="1" xfId="1" applyFont="1" applyFill="1" applyBorder="1" applyAlignment="1">
      <alignment horizontal="center" wrapText="1"/>
    </xf>
    <xf numFmtId="0" fontId="2" fillId="0" borderId="0" xfId="0" applyFont="1" applyFill="1" applyAlignment="1">
      <alignment vertical="center"/>
    </xf>
    <xf numFmtId="43" fontId="9" fillId="0" borderId="0" xfId="1" applyFont="1" applyFill="1" applyBorder="1" applyAlignment="1"/>
    <xf numFmtId="43" fontId="6" fillId="4" borderId="1" xfId="1" applyFont="1" applyFill="1" applyBorder="1"/>
    <xf numFmtId="0" fontId="8" fillId="0" borderId="0" xfId="0" applyFont="1" applyFill="1" applyAlignment="1">
      <alignment horizontal="center"/>
    </xf>
    <xf numFmtId="0" fontId="2" fillId="3" borderId="0" xfId="0" applyFont="1" applyFill="1"/>
    <xf numFmtId="14" fontId="8" fillId="0" borderId="0" xfId="0" applyNumberFormat="1" applyFont="1" applyFill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6" fillId="3" borderId="0" xfId="0" applyFont="1" applyFill="1" applyBorder="1" applyAlignment="1">
      <alignment horizontal="right"/>
    </xf>
    <xf numFmtId="43" fontId="6" fillId="3" borderId="0" xfId="0" applyNumberFormat="1" applyFont="1" applyFill="1" applyBorder="1"/>
    <xf numFmtId="43" fontId="6" fillId="3" borderId="0" xfId="1" applyFont="1" applyFill="1" applyBorder="1"/>
    <xf numFmtId="0" fontId="0" fillId="3" borderId="0" xfId="0" applyFill="1"/>
    <xf numFmtId="0" fontId="10" fillId="3" borderId="0" xfId="0" applyFont="1" applyFill="1"/>
    <xf numFmtId="14" fontId="11" fillId="0" borderId="0" xfId="0" applyNumberFormat="1" applyFont="1" applyFill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12" fillId="3" borderId="0" xfId="0" applyFont="1" applyFill="1" applyBorder="1" applyAlignment="1">
      <alignment horizontal="right"/>
    </xf>
    <xf numFmtId="43" fontId="12" fillId="3" borderId="0" xfId="0" applyNumberFormat="1" applyFont="1" applyFill="1" applyBorder="1"/>
    <xf numFmtId="43" fontId="12" fillId="3" borderId="0" xfId="1" applyFont="1" applyFill="1" applyBorder="1"/>
    <xf numFmtId="0" fontId="13" fillId="0" borderId="0" xfId="0" applyFont="1" applyFill="1" applyAlignment="1">
      <alignment horizontal="center"/>
    </xf>
    <xf numFmtId="0" fontId="10" fillId="0" borderId="0" xfId="0" applyFont="1"/>
    <xf numFmtId="0" fontId="11" fillId="0" borderId="0" xfId="0" applyFont="1" applyFill="1" applyAlignment="1">
      <alignment horizontal="center"/>
    </xf>
    <xf numFmtId="0" fontId="14" fillId="0" borderId="0" xfId="0" applyFont="1" applyBorder="1"/>
    <xf numFmtId="43" fontId="14" fillId="0" borderId="0" xfId="1" applyFont="1" applyBorder="1"/>
    <xf numFmtId="0" fontId="11" fillId="3" borderId="0" xfId="0" applyFont="1" applyFill="1" applyBorder="1" applyAlignment="1">
      <alignment horizontal="center"/>
    </xf>
    <xf numFmtId="43" fontId="14" fillId="0" borderId="0" xfId="0" applyNumberFormat="1" applyFont="1" applyBorder="1"/>
    <xf numFmtId="0" fontId="12" fillId="0" borderId="0" xfId="0" applyFont="1" applyBorder="1" applyAlignment="1">
      <alignment horizontal="center"/>
    </xf>
    <xf numFmtId="0" fontId="11" fillId="3" borderId="0" xfId="0" applyFont="1" applyFill="1" applyAlignment="1">
      <alignment horizontal="center"/>
    </xf>
    <xf numFmtId="0" fontId="14" fillId="0" borderId="0" xfId="0" applyFont="1"/>
    <xf numFmtId="0" fontId="14" fillId="0" borderId="0" xfId="0" applyFont="1" applyBorder="1" applyAlignment="1">
      <alignment horizontal="center"/>
    </xf>
    <xf numFmtId="14" fontId="11" fillId="3" borderId="0" xfId="0" applyNumberFormat="1" applyFont="1" applyFill="1" applyAlignment="1">
      <alignment horizontal="center"/>
    </xf>
    <xf numFmtId="0" fontId="14" fillId="0" borderId="0" xfId="0" applyFont="1" applyFill="1" applyBorder="1"/>
    <xf numFmtId="43" fontId="10" fillId="0" borderId="0" xfId="1" applyFont="1"/>
    <xf numFmtId="0" fontId="13" fillId="3" borderId="0" xfId="0" applyFont="1" applyFill="1" applyAlignment="1">
      <alignment horizontal="center"/>
    </xf>
    <xf numFmtId="0" fontId="13" fillId="3" borderId="0" xfId="0" applyFont="1" applyFill="1" applyBorder="1" applyAlignment="1">
      <alignment horizontal="center"/>
    </xf>
    <xf numFmtId="0" fontId="0" fillId="0" borderId="0" xfId="0" applyFill="1" applyBorder="1"/>
    <xf numFmtId="43" fontId="0" fillId="0" borderId="0" xfId="1" applyFont="1"/>
    <xf numFmtId="0" fontId="0" fillId="0" borderId="0" xfId="0" applyBorder="1"/>
    <xf numFmtId="4" fontId="13" fillId="0" borderId="0" xfId="0" applyNumberFormat="1" applyFont="1" applyFill="1" applyBorder="1" applyAlignment="1">
      <alignment horizontal="center"/>
    </xf>
    <xf numFmtId="14" fontId="0" fillId="0" borderId="0" xfId="0" applyNumberFormat="1" applyBorder="1"/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Alignment="1">
      <alignment horizontal="center"/>
    </xf>
    <xf numFmtId="43" fontId="6" fillId="2" borderId="2" xfId="1" applyFont="1" applyFill="1" applyBorder="1" applyAlignment="1">
      <alignment horizontal="right"/>
    </xf>
    <xf numFmtId="43" fontId="6" fillId="2" borderId="3" xfId="1" applyFont="1" applyFill="1" applyBorder="1" applyAlignment="1">
      <alignment horizontal="right"/>
    </xf>
    <xf numFmtId="0" fontId="6" fillId="4" borderId="1" xfId="0" applyFont="1" applyFill="1" applyBorder="1" applyAlignment="1">
      <alignment horizontal="center"/>
    </xf>
    <xf numFmtId="0" fontId="15" fillId="0" borderId="0" xfId="0" applyFont="1" applyAlignment="1">
      <alignment horizontal="center" vertical="center"/>
    </xf>
    <xf numFmtId="40" fontId="16" fillId="0" borderId="0" xfId="2" applyNumberFormat="1" applyFont="1" applyAlignment="1">
      <alignment horizontal="center"/>
    </xf>
    <xf numFmtId="40" fontId="5" fillId="0" borderId="0" xfId="2" applyNumberFormat="1" applyFont="1" applyBorder="1" applyAlignment="1">
      <alignment horizontal="center" vertical="top"/>
    </xf>
    <xf numFmtId="0" fontId="6" fillId="0" borderId="0" xfId="0" applyFont="1" applyAlignment="1">
      <alignment horizontal="center"/>
    </xf>
    <xf numFmtId="40" fontId="5" fillId="0" borderId="0" xfId="2" applyNumberFormat="1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2" borderId="1" xfId="0" applyFont="1" applyFill="1" applyBorder="1" applyAlignment="1">
      <alignment horizontal="center"/>
    </xf>
  </cellXfs>
  <cellStyles count="3">
    <cellStyle name="Millares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4449562</xdr:colOff>
      <xdr:row>2</xdr:row>
      <xdr:rowOff>544055</xdr:rowOff>
    </xdr:from>
    <xdr:ext cx="1171575" cy="1009650"/>
    <xdr:pic>
      <xdr:nvPicPr>
        <xdr:cNvPr id="2" name="4 Imagen" descr="C:\Users\altagracia.santos.TSE\AppData\Local\Microsoft\Windows\Temporary Internet Files\Content.IE5\EFYKI96R\logo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30887" y="1687055"/>
          <a:ext cx="1171575" cy="100965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20"/>
  <sheetViews>
    <sheetView tabSelected="1" zoomScale="25" zoomScaleNormal="25" workbookViewId="0">
      <selection activeCell="D116" sqref="D116"/>
    </sheetView>
  </sheetViews>
  <sheetFormatPr baseColWidth="10" defaultRowHeight="14.4" x14ac:dyDescent="0.3"/>
  <cols>
    <col min="1" max="1" width="1.44140625" customWidth="1"/>
    <col min="2" max="2" width="17.88671875" customWidth="1"/>
    <col min="3" max="3" width="25.44140625" style="71" customWidth="1"/>
    <col min="4" max="4" width="111" customWidth="1"/>
    <col min="5" max="5" width="29.109375" customWidth="1"/>
    <col min="6" max="6" width="27" customWidth="1"/>
    <col min="7" max="7" width="29.109375" style="65" customWidth="1"/>
    <col min="8" max="8" width="19.33203125" bestFit="1" customWidth="1"/>
  </cols>
  <sheetData>
    <row r="1" spans="1:8" ht="45" customHeight="1" x14ac:dyDescent="0.5">
      <c r="A1" s="1"/>
      <c r="B1" s="2"/>
      <c r="C1" s="3"/>
      <c r="D1" s="2"/>
      <c r="E1" s="2"/>
      <c r="F1" s="2"/>
      <c r="G1" s="4"/>
      <c r="H1" s="1"/>
    </row>
    <row r="2" spans="1:8" ht="45" customHeight="1" x14ac:dyDescent="0.5">
      <c r="A2" s="1"/>
      <c r="B2" s="2"/>
      <c r="C2" s="3"/>
      <c r="D2" s="2"/>
      <c r="E2" s="2" t="s">
        <v>0</v>
      </c>
      <c r="F2" s="2" t="s">
        <v>1</v>
      </c>
      <c r="G2" s="4"/>
      <c r="H2" s="1"/>
    </row>
    <row r="3" spans="1:8" ht="45" customHeight="1" x14ac:dyDescent="0.5">
      <c r="A3" s="1"/>
      <c r="B3" s="2"/>
      <c r="C3" s="3"/>
      <c r="D3" s="2"/>
      <c r="E3" s="2"/>
      <c r="F3" s="2"/>
      <c r="G3" s="4"/>
      <c r="H3" s="1"/>
    </row>
    <row r="4" spans="1:8" ht="45" customHeight="1" x14ac:dyDescent="0.5">
      <c r="A4" s="1"/>
      <c r="B4" s="2"/>
      <c r="C4" s="3"/>
      <c r="D4" s="2"/>
      <c r="E4" s="2"/>
      <c r="F4" s="2"/>
      <c r="G4" s="4"/>
      <c r="H4" s="1"/>
    </row>
    <row r="5" spans="1:8" ht="45" customHeight="1" x14ac:dyDescent="0.5">
      <c r="A5" s="1"/>
      <c r="B5" s="5"/>
      <c r="C5" s="6"/>
      <c r="D5" s="5"/>
      <c r="E5" s="5"/>
      <c r="F5" s="5"/>
      <c r="G5" s="7"/>
      <c r="H5" s="1"/>
    </row>
    <row r="6" spans="1:8" ht="24.9" customHeight="1" x14ac:dyDescent="0.5">
      <c r="A6" s="1"/>
      <c r="B6" s="77" t="s">
        <v>2</v>
      </c>
      <c r="C6" s="77"/>
      <c r="D6" s="77"/>
      <c r="E6" s="77"/>
      <c r="F6" s="77"/>
      <c r="G6" s="77"/>
      <c r="H6" s="1"/>
    </row>
    <row r="7" spans="1:8" ht="24.9" customHeight="1" x14ac:dyDescent="0.5">
      <c r="A7" s="1"/>
      <c r="B7" s="78" t="s">
        <v>3</v>
      </c>
      <c r="C7" s="78"/>
      <c r="D7" s="78"/>
      <c r="E7" s="78"/>
      <c r="F7" s="78"/>
      <c r="G7" s="78"/>
      <c r="H7" s="1"/>
    </row>
    <row r="8" spans="1:8" ht="24.9" customHeight="1" x14ac:dyDescent="0.5">
      <c r="A8" s="1"/>
      <c r="B8" s="79" t="s">
        <v>4</v>
      </c>
      <c r="C8" s="79"/>
      <c r="D8" s="79"/>
      <c r="E8" s="79"/>
      <c r="F8" s="79"/>
      <c r="G8" s="79"/>
      <c r="H8" s="8"/>
    </row>
    <row r="9" spans="1:8" ht="24.9" customHeight="1" x14ac:dyDescent="0.5">
      <c r="A9" s="1"/>
      <c r="B9" s="80" t="s">
        <v>5</v>
      </c>
      <c r="C9" s="80"/>
      <c r="D9" s="80"/>
      <c r="E9" s="80"/>
      <c r="F9" s="80"/>
      <c r="G9" s="80"/>
      <c r="H9" s="1"/>
    </row>
    <row r="10" spans="1:8" ht="24.9" customHeight="1" thickBot="1" x14ac:dyDescent="0.55000000000000004">
      <c r="A10" s="1"/>
      <c r="B10" s="80" t="s">
        <v>6</v>
      </c>
      <c r="C10" s="80"/>
      <c r="D10" s="80"/>
      <c r="E10" s="80"/>
      <c r="F10" s="80"/>
      <c r="G10" s="80"/>
      <c r="H10" s="1"/>
    </row>
    <row r="11" spans="1:8" s="9" customFormat="1" ht="45" customHeight="1" thickBot="1" x14ac:dyDescent="0.55000000000000004">
      <c r="A11" s="81" t="s">
        <v>7</v>
      </c>
      <c r="B11" s="81"/>
      <c r="C11" s="81"/>
      <c r="D11" s="81"/>
      <c r="E11" s="81"/>
      <c r="F11" s="81"/>
      <c r="G11" s="81"/>
      <c r="H11" s="1"/>
    </row>
    <row r="12" spans="1:8" s="9" customFormat="1" ht="45" customHeight="1" thickBot="1" x14ac:dyDescent="0.55000000000000004">
      <c r="A12" s="72" t="s">
        <v>8</v>
      </c>
      <c r="B12" s="72"/>
      <c r="C12" s="72"/>
      <c r="D12" s="72"/>
      <c r="E12" s="72"/>
      <c r="F12" s="73"/>
      <c r="G12" s="10">
        <v>133704767.81999999</v>
      </c>
      <c r="H12" s="1"/>
    </row>
    <row r="13" spans="1:8" s="9" customFormat="1" ht="45" customHeight="1" thickBot="1" x14ac:dyDescent="0.55000000000000004">
      <c r="A13" s="11" t="s">
        <v>9</v>
      </c>
      <c r="B13" s="11" t="s">
        <v>10</v>
      </c>
      <c r="C13" s="12" t="s">
        <v>11</v>
      </c>
      <c r="D13" s="12" t="s">
        <v>12</v>
      </c>
      <c r="E13" s="12" t="s">
        <v>13</v>
      </c>
      <c r="F13" s="12" t="s">
        <v>14</v>
      </c>
      <c r="G13" s="12" t="s">
        <v>15</v>
      </c>
      <c r="H13" s="1"/>
    </row>
    <row r="14" spans="1:8" s="17" customFormat="1" ht="45" customHeight="1" thickBot="1" x14ac:dyDescent="0.55000000000000004">
      <c r="A14" s="13"/>
      <c r="B14" s="14"/>
      <c r="C14" s="15"/>
      <c r="D14" s="15"/>
      <c r="E14" s="15"/>
      <c r="F14" s="15"/>
      <c r="G14" s="15">
        <f>+G12+F14-E14</f>
        <v>133704767.81999999</v>
      </c>
      <c r="H14" s="16"/>
    </row>
    <row r="15" spans="1:8" s="9" customFormat="1" ht="45" customHeight="1" thickBot="1" x14ac:dyDescent="0.55000000000000004">
      <c r="A15" s="18">
        <v>1</v>
      </c>
      <c r="B15" s="19">
        <v>44713</v>
      </c>
      <c r="C15" s="20">
        <v>9800</v>
      </c>
      <c r="D15" s="21" t="s">
        <v>16</v>
      </c>
      <c r="E15" s="22">
        <v>50000</v>
      </c>
      <c r="F15" s="23">
        <v>0</v>
      </c>
      <c r="G15" s="24">
        <f>+G14+F14-E14</f>
        <v>133704767.81999999</v>
      </c>
      <c r="H15" s="1"/>
    </row>
    <row r="16" spans="1:8" s="9" customFormat="1" ht="45" customHeight="1" thickBot="1" x14ac:dyDescent="0.55000000000000004">
      <c r="A16" s="18">
        <f>1+A15</f>
        <v>2</v>
      </c>
      <c r="B16" s="19">
        <v>44714</v>
      </c>
      <c r="C16" s="20">
        <v>9801</v>
      </c>
      <c r="D16" s="21" t="s">
        <v>17</v>
      </c>
      <c r="E16" s="22">
        <v>490101.19</v>
      </c>
      <c r="F16" s="23">
        <v>0</v>
      </c>
      <c r="G16" s="24">
        <f t="shared" ref="G16:G79" si="0">+G15+F15-E15</f>
        <v>133654767.81999999</v>
      </c>
      <c r="H16" s="1"/>
    </row>
    <row r="17" spans="1:8" s="9" customFormat="1" ht="45" customHeight="1" thickBot="1" x14ac:dyDescent="0.55000000000000004">
      <c r="A17" s="18">
        <f t="shared" ref="A17:A27" si="1">1+A16</f>
        <v>3</v>
      </c>
      <c r="B17" s="19">
        <v>44714</v>
      </c>
      <c r="C17" s="20">
        <v>9802</v>
      </c>
      <c r="D17" s="21" t="s">
        <v>18</v>
      </c>
      <c r="E17" s="22">
        <v>138905.20000000001</v>
      </c>
      <c r="F17" s="23">
        <v>0</v>
      </c>
      <c r="G17" s="24">
        <f t="shared" si="0"/>
        <v>133164666.63</v>
      </c>
      <c r="H17" s="1"/>
    </row>
    <row r="18" spans="1:8" s="9" customFormat="1" ht="45" customHeight="1" thickBot="1" x14ac:dyDescent="0.55000000000000004">
      <c r="A18" s="18"/>
      <c r="B18" s="25">
        <v>44715</v>
      </c>
      <c r="C18" s="20">
        <v>9803</v>
      </c>
      <c r="D18" s="21" t="s">
        <v>19</v>
      </c>
      <c r="E18" s="22">
        <v>1937753.26</v>
      </c>
      <c r="F18" s="23">
        <v>0</v>
      </c>
      <c r="G18" s="24">
        <f t="shared" si="0"/>
        <v>133025761.42999999</v>
      </c>
      <c r="H18" s="26"/>
    </row>
    <row r="19" spans="1:8" s="9" customFormat="1" ht="45" customHeight="1" thickBot="1" x14ac:dyDescent="0.55000000000000004">
      <c r="A19" s="18"/>
      <c r="B19" s="25">
        <v>44715</v>
      </c>
      <c r="C19" s="20">
        <v>9804</v>
      </c>
      <c r="D19" s="21" t="s">
        <v>20</v>
      </c>
      <c r="E19" s="22">
        <v>759633.71</v>
      </c>
      <c r="F19" s="23">
        <v>0</v>
      </c>
      <c r="G19" s="24">
        <f t="shared" si="0"/>
        <v>131088008.16999999</v>
      </c>
      <c r="H19" s="1"/>
    </row>
    <row r="20" spans="1:8" s="9" customFormat="1" ht="45" customHeight="1" thickBot="1" x14ac:dyDescent="0.55000000000000004">
      <c r="A20" s="18"/>
      <c r="B20" s="25">
        <v>44715</v>
      </c>
      <c r="C20" s="20">
        <v>9805</v>
      </c>
      <c r="D20" s="21" t="s">
        <v>21</v>
      </c>
      <c r="E20" s="22">
        <v>696231.13</v>
      </c>
      <c r="F20" s="23">
        <v>0</v>
      </c>
      <c r="G20" s="24">
        <f t="shared" si="0"/>
        <v>130328374.45999999</v>
      </c>
      <c r="H20" s="1"/>
    </row>
    <row r="21" spans="1:8" s="9" customFormat="1" ht="45" customHeight="1" thickBot="1" x14ac:dyDescent="0.55000000000000004">
      <c r="A21" s="18"/>
      <c r="B21" s="25">
        <v>44715</v>
      </c>
      <c r="C21" s="20">
        <v>70044628</v>
      </c>
      <c r="D21" s="21" t="s">
        <v>22</v>
      </c>
      <c r="E21" s="22">
        <v>174328.49</v>
      </c>
      <c r="F21" s="23">
        <v>0</v>
      </c>
      <c r="G21" s="24">
        <f t="shared" si="0"/>
        <v>129632143.33</v>
      </c>
      <c r="H21" s="1"/>
    </row>
    <row r="22" spans="1:8" s="9" customFormat="1" ht="45" customHeight="1" thickBot="1" x14ac:dyDescent="0.55000000000000004">
      <c r="A22" s="18"/>
      <c r="B22" s="25">
        <v>44715</v>
      </c>
      <c r="C22" s="20">
        <v>70045977</v>
      </c>
      <c r="D22" s="21" t="s">
        <v>23</v>
      </c>
      <c r="E22" s="22">
        <v>2139330.46</v>
      </c>
      <c r="F22" s="23">
        <v>0</v>
      </c>
      <c r="G22" s="24">
        <f t="shared" si="0"/>
        <v>129457814.84</v>
      </c>
      <c r="H22" s="1"/>
    </row>
    <row r="23" spans="1:8" s="9" customFormat="1" ht="45" customHeight="1" thickBot="1" x14ac:dyDescent="0.55000000000000004">
      <c r="A23" s="18"/>
      <c r="B23" s="25">
        <v>44715</v>
      </c>
      <c r="C23" s="20">
        <v>17190106</v>
      </c>
      <c r="D23" s="21" t="s">
        <v>24</v>
      </c>
      <c r="E23" s="22">
        <v>8644.5</v>
      </c>
      <c r="F23" s="23">
        <v>0</v>
      </c>
      <c r="G23" s="24">
        <f t="shared" si="0"/>
        <v>127318484.38000001</v>
      </c>
      <c r="H23" s="1"/>
    </row>
    <row r="24" spans="1:8" s="9" customFormat="1" ht="45" customHeight="1" thickBot="1" x14ac:dyDescent="0.55000000000000004">
      <c r="A24" s="18"/>
      <c r="B24" s="25">
        <v>44715</v>
      </c>
      <c r="C24" s="20">
        <v>17190178</v>
      </c>
      <c r="D24" s="21" t="s">
        <v>25</v>
      </c>
      <c r="E24" s="22">
        <v>137072.32999999999</v>
      </c>
      <c r="F24" s="23">
        <v>0</v>
      </c>
      <c r="G24" s="24">
        <f t="shared" si="0"/>
        <v>127309839.88000001</v>
      </c>
      <c r="H24" s="1"/>
    </row>
    <row r="25" spans="1:8" s="9" customFormat="1" ht="45" customHeight="1" thickBot="1" x14ac:dyDescent="0.55000000000000004">
      <c r="A25" s="18"/>
      <c r="B25" s="25">
        <v>44715</v>
      </c>
      <c r="C25" s="20">
        <v>17190275</v>
      </c>
      <c r="D25" s="21" t="s">
        <v>26</v>
      </c>
      <c r="E25" s="22">
        <v>126980.92</v>
      </c>
      <c r="F25" s="23">
        <v>0</v>
      </c>
      <c r="G25" s="24">
        <f t="shared" si="0"/>
        <v>127172767.55000001</v>
      </c>
      <c r="H25" s="1"/>
    </row>
    <row r="26" spans="1:8" s="9" customFormat="1" ht="45" customHeight="1" thickBot="1" x14ac:dyDescent="0.55000000000000004">
      <c r="A26" s="18">
        <f>1+A17</f>
        <v>4</v>
      </c>
      <c r="B26" s="25">
        <v>44715</v>
      </c>
      <c r="C26" s="20">
        <v>17190324</v>
      </c>
      <c r="D26" s="21" t="s">
        <v>27</v>
      </c>
      <c r="E26" s="22">
        <v>37855</v>
      </c>
      <c r="F26" s="23">
        <v>0</v>
      </c>
      <c r="G26" s="24">
        <f t="shared" si="0"/>
        <v>127045786.63000001</v>
      </c>
      <c r="H26" s="1"/>
    </row>
    <row r="27" spans="1:8" s="9" customFormat="1" ht="45" customHeight="1" thickBot="1" x14ac:dyDescent="0.55000000000000004">
      <c r="A27" s="18">
        <f t="shared" si="1"/>
        <v>5</v>
      </c>
      <c r="B27" s="25">
        <v>44715</v>
      </c>
      <c r="C27" s="20">
        <v>17190395</v>
      </c>
      <c r="D27" s="21" t="s">
        <v>28</v>
      </c>
      <c r="E27" s="22">
        <v>45482.5</v>
      </c>
      <c r="F27" s="23">
        <v>0</v>
      </c>
      <c r="G27" s="24">
        <f t="shared" si="0"/>
        <v>127007931.63000001</v>
      </c>
      <c r="H27" s="1"/>
    </row>
    <row r="28" spans="1:8" s="9" customFormat="1" ht="45" customHeight="1" thickBot="1" x14ac:dyDescent="0.55000000000000004">
      <c r="A28" s="18"/>
      <c r="B28" s="25">
        <v>44715</v>
      </c>
      <c r="C28" s="20">
        <v>171905566</v>
      </c>
      <c r="D28" s="21" t="s">
        <v>29</v>
      </c>
      <c r="E28" s="22">
        <v>375580.36</v>
      </c>
      <c r="F28" s="23">
        <v>0</v>
      </c>
      <c r="G28" s="24">
        <f t="shared" si="0"/>
        <v>126962449.13000001</v>
      </c>
      <c r="H28" s="1"/>
    </row>
    <row r="29" spans="1:8" s="9" customFormat="1" ht="45" customHeight="1" thickBot="1" x14ac:dyDescent="0.55000000000000004">
      <c r="A29" s="18"/>
      <c r="B29" s="25">
        <v>44715</v>
      </c>
      <c r="C29" s="20">
        <v>17190613</v>
      </c>
      <c r="D29" s="21" t="s">
        <v>30</v>
      </c>
      <c r="E29" s="22">
        <v>118424</v>
      </c>
      <c r="F29" s="23">
        <v>0</v>
      </c>
      <c r="G29" s="24">
        <f t="shared" si="0"/>
        <v>126586868.77000001</v>
      </c>
      <c r="H29" s="1"/>
    </row>
    <row r="30" spans="1:8" s="9" customFormat="1" ht="45" customHeight="1" thickBot="1" x14ac:dyDescent="0.55000000000000004">
      <c r="A30" s="18"/>
      <c r="B30" s="25">
        <v>44715</v>
      </c>
      <c r="C30" s="20">
        <v>45240017</v>
      </c>
      <c r="D30" s="21" t="s">
        <v>31</v>
      </c>
      <c r="E30" s="22">
        <v>1075103.54</v>
      </c>
      <c r="F30" s="23">
        <v>0</v>
      </c>
      <c r="G30" s="24">
        <f t="shared" si="0"/>
        <v>126468444.77000001</v>
      </c>
      <c r="H30" s="1"/>
    </row>
    <row r="31" spans="1:8" s="9" customFormat="1" ht="45" customHeight="1" thickBot="1" x14ac:dyDescent="0.55000000000000004">
      <c r="A31" s="18"/>
      <c r="B31" s="25" t="s">
        <v>32</v>
      </c>
      <c r="C31" s="20">
        <v>10120139</v>
      </c>
      <c r="D31" s="21" t="s">
        <v>33</v>
      </c>
      <c r="E31" s="22">
        <v>456646.02</v>
      </c>
      <c r="F31" s="23">
        <v>0</v>
      </c>
      <c r="G31" s="24">
        <f t="shared" si="0"/>
        <v>125393341.23</v>
      </c>
      <c r="H31" s="1"/>
    </row>
    <row r="32" spans="1:8" s="9" customFormat="1" ht="45" customHeight="1" thickBot="1" x14ac:dyDescent="0.55000000000000004">
      <c r="A32" s="18"/>
      <c r="B32" s="25">
        <v>44719</v>
      </c>
      <c r="C32" s="20">
        <v>9806</v>
      </c>
      <c r="D32" s="21" t="s">
        <v>34</v>
      </c>
      <c r="E32" s="22">
        <v>126778.37</v>
      </c>
      <c r="F32" s="23">
        <v>0</v>
      </c>
      <c r="G32" s="24">
        <f t="shared" si="0"/>
        <v>124936695.21000001</v>
      </c>
      <c r="H32" s="1"/>
    </row>
    <row r="33" spans="1:8" s="9" customFormat="1" ht="45" customHeight="1" thickBot="1" x14ac:dyDescent="0.55000000000000004">
      <c r="A33" s="18"/>
      <c r="B33" s="25">
        <v>44719</v>
      </c>
      <c r="C33" s="20">
        <v>70042580</v>
      </c>
      <c r="D33" s="21" t="s">
        <v>35</v>
      </c>
      <c r="E33" s="22">
        <v>150618.03</v>
      </c>
      <c r="F33" s="23">
        <v>0</v>
      </c>
      <c r="G33" s="24">
        <f t="shared" si="0"/>
        <v>124809916.84</v>
      </c>
      <c r="H33" s="1"/>
    </row>
    <row r="34" spans="1:8" s="9" customFormat="1" ht="45" customHeight="1" thickBot="1" x14ac:dyDescent="0.55000000000000004">
      <c r="A34" s="18"/>
      <c r="B34" s="25">
        <v>44719</v>
      </c>
      <c r="C34" s="20">
        <v>45240011</v>
      </c>
      <c r="D34" s="21" t="s">
        <v>36</v>
      </c>
      <c r="E34" s="22">
        <v>20000</v>
      </c>
      <c r="F34" s="23">
        <v>0</v>
      </c>
      <c r="G34" s="24">
        <f t="shared" si="0"/>
        <v>124659298.81</v>
      </c>
      <c r="H34" s="1"/>
    </row>
    <row r="35" spans="1:8" s="9" customFormat="1" ht="45" customHeight="1" thickBot="1" x14ac:dyDescent="0.55000000000000004">
      <c r="A35" s="18"/>
      <c r="B35" s="25">
        <v>44720</v>
      </c>
      <c r="C35" s="20">
        <v>9807</v>
      </c>
      <c r="D35" s="21" t="s">
        <v>37</v>
      </c>
      <c r="E35" s="22">
        <v>103891.52</v>
      </c>
      <c r="F35" s="23">
        <v>0</v>
      </c>
      <c r="G35" s="24">
        <f t="shared" si="0"/>
        <v>124639298.81</v>
      </c>
      <c r="H35" s="1"/>
    </row>
    <row r="36" spans="1:8" s="9" customFormat="1" ht="45" customHeight="1" thickBot="1" x14ac:dyDescent="0.55000000000000004">
      <c r="A36" s="18"/>
      <c r="B36" s="25">
        <v>44720</v>
      </c>
      <c r="C36" s="20">
        <v>9808</v>
      </c>
      <c r="D36" s="27" t="s">
        <v>38</v>
      </c>
      <c r="E36" s="28">
        <v>0</v>
      </c>
      <c r="F36" s="23">
        <v>0</v>
      </c>
      <c r="G36" s="24">
        <f t="shared" si="0"/>
        <v>124535407.29000001</v>
      </c>
      <c r="H36" s="1"/>
    </row>
    <row r="37" spans="1:8" s="9" customFormat="1" ht="45" customHeight="1" thickBot="1" x14ac:dyDescent="0.55000000000000004">
      <c r="A37" s="18"/>
      <c r="B37" s="25">
        <v>44720</v>
      </c>
      <c r="C37" s="20">
        <v>9809</v>
      </c>
      <c r="D37" s="21" t="s">
        <v>39</v>
      </c>
      <c r="E37" s="22">
        <v>733868.06</v>
      </c>
      <c r="F37" s="23">
        <v>0</v>
      </c>
      <c r="G37" s="24">
        <f t="shared" si="0"/>
        <v>124535407.29000001</v>
      </c>
      <c r="H37" s="1"/>
    </row>
    <row r="38" spans="1:8" s="9" customFormat="1" ht="45" customHeight="1" thickBot="1" x14ac:dyDescent="0.55000000000000004">
      <c r="A38" s="18"/>
      <c r="B38" s="25">
        <v>44720</v>
      </c>
      <c r="C38" s="20">
        <v>9810</v>
      </c>
      <c r="D38" s="21" t="s">
        <v>40</v>
      </c>
      <c r="E38" s="22">
        <v>92149.59</v>
      </c>
      <c r="F38" s="23">
        <v>0</v>
      </c>
      <c r="G38" s="24">
        <f t="shared" si="0"/>
        <v>123801539.23</v>
      </c>
      <c r="H38" s="1"/>
    </row>
    <row r="39" spans="1:8" s="9" customFormat="1" ht="45" customHeight="1" thickBot="1" x14ac:dyDescent="0.55000000000000004">
      <c r="A39" s="18"/>
      <c r="B39" s="25">
        <v>44720</v>
      </c>
      <c r="C39" s="20">
        <v>9811</v>
      </c>
      <c r="D39" s="21" t="s">
        <v>41</v>
      </c>
      <c r="E39" s="22">
        <v>113526.89</v>
      </c>
      <c r="F39" s="23">
        <v>0</v>
      </c>
      <c r="G39" s="24">
        <f t="shared" si="0"/>
        <v>123709389.64</v>
      </c>
      <c r="H39" s="1"/>
    </row>
    <row r="40" spans="1:8" s="9" customFormat="1" ht="45" customHeight="1" thickBot="1" x14ac:dyDescent="0.55000000000000004">
      <c r="A40" s="18"/>
      <c r="B40" s="25">
        <v>44721</v>
      </c>
      <c r="C40" s="20">
        <v>45243313</v>
      </c>
      <c r="D40" s="21" t="s">
        <v>42</v>
      </c>
      <c r="E40" s="22"/>
      <c r="F40" s="22">
        <v>72181.25</v>
      </c>
      <c r="G40" s="24">
        <f t="shared" si="0"/>
        <v>123595862.75</v>
      </c>
      <c r="H40" s="1"/>
    </row>
    <row r="41" spans="1:8" s="9" customFormat="1" ht="45" customHeight="1" thickBot="1" x14ac:dyDescent="0.55000000000000004">
      <c r="A41" s="18"/>
      <c r="B41" s="25">
        <v>44722</v>
      </c>
      <c r="C41" s="20">
        <v>17262198</v>
      </c>
      <c r="D41" s="21" t="s">
        <v>43</v>
      </c>
      <c r="E41" s="22">
        <v>179465.45</v>
      </c>
      <c r="F41" s="23"/>
      <c r="G41" s="24">
        <f t="shared" si="0"/>
        <v>123668044</v>
      </c>
      <c r="H41" s="1"/>
    </row>
    <row r="42" spans="1:8" s="9" customFormat="1" ht="45" customHeight="1" thickBot="1" x14ac:dyDescent="0.55000000000000004">
      <c r="A42" s="18"/>
      <c r="B42" s="25">
        <v>44722</v>
      </c>
      <c r="C42" s="20">
        <v>17262231</v>
      </c>
      <c r="D42" s="21" t="s">
        <v>43</v>
      </c>
      <c r="E42" s="22">
        <v>304394.5</v>
      </c>
      <c r="F42" s="23"/>
      <c r="G42" s="24">
        <f t="shared" si="0"/>
        <v>123488578.55</v>
      </c>
      <c r="H42" s="1"/>
    </row>
    <row r="43" spans="1:8" s="9" customFormat="1" ht="45" customHeight="1" thickBot="1" x14ac:dyDescent="0.55000000000000004">
      <c r="A43" s="18"/>
      <c r="B43" s="25">
        <v>44722</v>
      </c>
      <c r="C43" s="20">
        <v>17262358</v>
      </c>
      <c r="D43" s="21" t="s">
        <v>44</v>
      </c>
      <c r="E43" s="22">
        <v>9040</v>
      </c>
      <c r="F43" s="23"/>
      <c r="G43" s="24">
        <f t="shared" si="0"/>
        <v>123184184.05</v>
      </c>
      <c r="H43" s="1"/>
    </row>
    <row r="44" spans="1:8" s="9" customFormat="1" ht="52.5" customHeight="1" thickBot="1" x14ac:dyDescent="0.55000000000000004">
      <c r="A44" s="18"/>
      <c r="B44" s="25">
        <v>44722</v>
      </c>
      <c r="C44" s="20">
        <v>45240008</v>
      </c>
      <c r="D44" s="29" t="s">
        <v>45</v>
      </c>
      <c r="E44" s="22">
        <v>25750</v>
      </c>
      <c r="F44" s="23"/>
      <c r="G44" s="24">
        <f t="shared" si="0"/>
        <v>123175144.05</v>
      </c>
      <c r="H44" s="1"/>
    </row>
    <row r="45" spans="1:8" s="9" customFormat="1" ht="45" customHeight="1" thickBot="1" x14ac:dyDescent="0.55000000000000004">
      <c r="A45" s="18"/>
      <c r="B45" s="25">
        <v>44722</v>
      </c>
      <c r="C45" s="20">
        <v>70362943</v>
      </c>
      <c r="D45" s="21" t="s">
        <v>46</v>
      </c>
      <c r="E45" s="22">
        <v>208291.5</v>
      </c>
      <c r="F45" s="23"/>
      <c r="G45" s="24">
        <f t="shared" si="0"/>
        <v>123149394.05</v>
      </c>
      <c r="H45" s="1"/>
    </row>
    <row r="46" spans="1:8" s="9" customFormat="1" ht="54.75" customHeight="1" thickBot="1" x14ac:dyDescent="0.55000000000000004">
      <c r="A46" s="18"/>
      <c r="B46" s="25">
        <v>44726</v>
      </c>
      <c r="C46" s="20">
        <v>83216008</v>
      </c>
      <c r="D46" s="29" t="s">
        <v>47</v>
      </c>
      <c r="E46" s="30">
        <v>249750</v>
      </c>
      <c r="F46" s="23"/>
      <c r="G46" s="24">
        <f t="shared" si="0"/>
        <v>122941102.55</v>
      </c>
      <c r="H46" s="1"/>
    </row>
    <row r="47" spans="1:8" s="9" customFormat="1" ht="45" customHeight="1" thickBot="1" x14ac:dyDescent="0.55000000000000004">
      <c r="A47" s="18"/>
      <c r="B47" s="25">
        <v>44729</v>
      </c>
      <c r="C47" s="20">
        <v>45240282</v>
      </c>
      <c r="D47" s="21" t="s">
        <v>48</v>
      </c>
      <c r="E47" s="30"/>
      <c r="F47" s="22">
        <v>75156794</v>
      </c>
      <c r="G47" s="24">
        <f t="shared" si="0"/>
        <v>122691352.55</v>
      </c>
      <c r="H47" s="1"/>
    </row>
    <row r="48" spans="1:8" s="9" customFormat="1" ht="45" customHeight="1" thickBot="1" x14ac:dyDescent="0.55000000000000004">
      <c r="A48" s="18"/>
      <c r="B48" s="25">
        <v>44732</v>
      </c>
      <c r="C48" s="20">
        <v>17332002</v>
      </c>
      <c r="D48" s="21" t="s">
        <v>49</v>
      </c>
      <c r="E48" s="22">
        <v>168404.55</v>
      </c>
      <c r="F48" s="23"/>
      <c r="G48" s="24">
        <f t="shared" si="0"/>
        <v>197848146.55000001</v>
      </c>
      <c r="H48" s="1"/>
    </row>
    <row r="49" spans="1:8" s="9" customFormat="1" ht="45" customHeight="1" thickBot="1" x14ac:dyDescent="0.55000000000000004">
      <c r="A49" s="18"/>
      <c r="B49" s="25">
        <v>44732</v>
      </c>
      <c r="C49" s="20"/>
      <c r="D49" s="16" t="s">
        <v>50</v>
      </c>
      <c r="E49" s="22">
        <v>10034.4</v>
      </c>
      <c r="F49" s="23"/>
      <c r="G49" s="24">
        <f t="shared" si="0"/>
        <v>197679742</v>
      </c>
      <c r="H49" s="1"/>
    </row>
    <row r="50" spans="1:8" s="9" customFormat="1" ht="45" customHeight="1" thickBot="1" x14ac:dyDescent="0.55000000000000004">
      <c r="A50" s="18"/>
      <c r="B50" s="25">
        <v>44732</v>
      </c>
      <c r="C50" s="20">
        <v>17335161</v>
      </c>
      <c r="D50" s="21" t="s">
        <v>51</v>
      </c>
      <c r="E50" s="22">
        <v>360456.96000000002</v>
      </c>
      <c r="F50" s="23"/>
      <c r="G50" s="24">
        <f t="shared" si="0"/>
        <v>197669707.59999999</v>
      </c>
      <c r="H50" s="1"/>
    </row>
    <row r="51" spans="1:8" s="9" customFormat="1" ht="45" customHeight="1" thickBot="1" x14ac:dyDescent="0.55000000000000004">
      <c r="A51" s="18"/>
      <c r="B51" s="25">
        <v>44732</v>
      </c>
      <c r="C51" s="20">
        <v>4524002</v>
      </c>
      <c r="D51" s="21" t="s">
        <v>52</v>
      </c>
      <c r="E51" s="22">
        <v>45000</v>
      </c>
      <c r="F51" s="23"/>
      <c r="G51" s="24">
        <f t="shared" si="0"/>
        <v>197309250.63999999</v>
      </c>
      <c r="H51" s="1"/>
    </row>
    <row r="52" spans="1:8" s="9" customFormat="1" ht="45" customHeight="1" thickBot="1" x14ac:dyDescent="0.55000000000000004">
      <c r="A52" s="18"/>
      <c r="B52" s="25">
        <v>44732</v>
      </c>
      <c r="C52" s="20">
        <v>45240064</v>
      </c>
      <c r="D52" s="21" t="s">
        <v>53</v>
      </c>
      <c r="E52" s="22">
        <v>793456.18</v>
      </c>
      <c r="F52" s="23"/>
      <c r="G52" s="24">
        <f t="shared" si="0"/>
        <v>197264250.63999999</v>
      </c>
      <c r="H52" s="1"/>
    </row>
    <row r="53" spans="1:8" s="9" customFormat="1" ht="45" customHeight="1" thickBot="1" x14ac:dyDescent="0.55000000000000004">
      <c r="A53" s="18"/>
      <c r="B53" s="25">
        <v>44732</v>
      </c>
      <c r="C53" s="20">
        <v>45240096</v>
      </c>
      <c r="D53" s="21" t="s">
        <v>54</v>
      </c>
      <c r="E53" s="22">
        <v>2621798.02</v>
      </c>
      <c r="F53" s="23"/>
      <c r="G53" s="24">
        <f t="shared" si="0"/>
        <v>196470794.45999998</v>
      </c>
      <c r="H53" s="1"/>
    </row>
    <row r="54" spans="1:8" s="9" customFormat="1" ht="45" customHeight="1" thickBot="1" x14ac:dyDescent="0.55000000000000004">
      <c r="A54" s="18"/>
      <c r="B54" s="25">
        <v>44732</v>
      </c>
      <c r="C54" s="20">
        <v>45240006</v>
      </c>
      <c r="D54" s="21" t="s">
        <v>55</v>
      </c>
      <c r="E54" s="22">
        <v>256771.20000000001</v>
      </c>
      <c r="F54" s="23"/>
      <c r="G54" s="24">
        <f t="shared" si="0"/>
        <v>193848996.43999997</v>
      </c>
      <c r="H54" s="1"/>
    </row>
    <row r="55" spans="1:8" s="9" customFormat="1" ht="45" customHeight="1" thickBot="1" x14ac:dyDescent="0.55000000000000004">
      <c r="A55" s="18"/>
      <c r="B55" s="25">
        <v>44732</v>
      </c>
      <c r="C55" s="20">
        <v>45240363</v>
      </c>
      <c r="D55" s="21" t="s">
        <v>56</v>
      </c>
      <c r="E55" s="22">
        <v>25955457.710000001</v>
      </c>
      <c r="F55" s="23"/>
      <c r="G55" s="24">
        <f t="shared" si="0"/>
        <v>193592225.23999998</v>
      </c>
      <c r="H55" s="1"/>
    </row>
    <row r="56" spans="1:8" s="9" customFormat="1" ht="45" customHeight="1" thickBot="1" x14ac:dyDescent="0.55000000000000004">
      <c r="A56" s="18"/>
      <c r="B56" s="25">
        <v>44732</v>
      </c>
      <c r="C56" s="20">
        <v>45240007</v>
      </c>
      <c r="D56" s="21" t="s">
        <v>57</v>
      </c>
      <c r="E56" s="22">
        <v>236669.06</v>
      </c>
      <c r="F56" s="23"/>
      <c r="G56" s="24">
        <f t="shared" si="0"/>
        <v>167636767.52999997</v>
      </c>
      <c r="H56" s="1"/>
    </row>
    <row r="57" spans="1:8" s="9" customFormat="1" ht="45" customHeight="1" thickBot="1" x14ac:dyDescent="0.55000000000000004">
      <c r="A57" s="18"/>
      <c r="B57" s="25">
        <v>44733</v>
      </c>
      <c r="C57" s="20">
        <v>70806560</v>
      </c>
      <c r="D57" s="21" t="s">
        <v>58</v>
      </c>
      <c r="E57" s="22">
        <v>101985.48</v>
      </c>
      <c r="F57" s="23"/>
      <c r="G57" s="24">
        <f t="shared" si="0"/>
        <v>167400098.46999997</v>
      </c>
      <c r="H57" s="1"/>
    </row>
    <row r="58" spans="1:8" s="9" customFormat="1" ht="45" customHeight="1" thickBot="1" x14ac:dyDescent="0.55000000000000004">
      <c r="A58" s="18"/>
      <c r="B58" s="25">
        <v>44733</v>
      </c>
      <c r="C58" s="20">
        <v>70809544</v>
      </c>
      <c r="D58" s="21" t="s">
        <v>59</v>
      </c>
      <c r="E58" s="22">
        <v>44994.63</v>
      </c>
      <c r="F58" s="23"/>
      <c r="G58" s="24">
        <f t="shared" si="0"/>
        <v>167298112.98999998</v>
      </c>
      <c r="H58" s="1"/>
    </row>
    <row r="59" spans="1:8" s="9" customFormat="1" ht="45" customHeight="1" thickBot="1" x14ac:dyDescent="0.55000000000000004">
      <c r="A59" s="18"/>
      <c r="B59" s="25"/>
      <c r="C59" s="20">
        <v>70800319</v>
      </c>
      <c r="D59" s="21" t="s">
        <v>60</v>
      </c>
      <c r="E59" s="22">
        <v>12425</v>
      </c>
      <c r="F59" s="23"/>
      <c r="G59" s="24">
        <f t="shared" si="0"/>
        <v>167253118.35999998</v>
      </c>
      <c r="H59" s="1"/>
    </row>
    <row r="60" spans="1:8" s="9" customFormat="1" ht="45" customHeight="1" thickBot="1" x14ac:dyDescent="0.55000000000000004">
      <c r="A60" s="18"/>
      <c r="B60" s="25"/>
      <c r="C60" s="20">
        <v>45240002</v>
      </c>
      <c r="D60" s="21" t="s">
        <v>61</v>
      </c>
      <c r="E60" s="22">
        <v>1425.74</v>
      </c>
      <c r="F60" s="23"/>
      <c r="G60" s="24">
        <f t="shared" si="0"/>
        <v>167240693.35999998</v>
      </c>
      <c r="H60" s="1"/>
    </row>
    <row r="61" spans="1:8" s="9" customFormat="1" ht="45" customHeight="1" thickBot="1" x14ac:dyDescent="0.55000000000000004">
      <c r="A61" s="18"/>
      <c r="B61" s="25">
        <v>44733</v>
      </c>
      <c r="C61" s="20">
        <v>45240021</v>
      </c>
      <c r="D61" s="21" t="s">
        <v>62</v>
      </c>
      <c r="E61" s="22">
        <v>781669.74</v>
      </c>
      <c r="F61" s="23"/>
      <c r="G61" s="24">
        <f t="shared" si="0"/>
        <v>167239267.61999997</v>
      </c>
      <c r="H61" s="1"/>
    </row>
    <row r="62" spans="1:8" s="9" customFormat="1" ht="45" customHeight="1" thickBot="1" x14ac:dyDescent="0.55000000000000004">
      <c r="A62" s="18"/>
      <c r="B62" s="25">
        <v>44733</v>
      </c>
      <c r="C62" s="20">
        <v>9812</v>
      </c>
      <c r="D62" s="21" t="s">
        <v>63</v>
      </c>
      <c r="E62" s="22">
        <v>126238.52</v>
      </c>
      <c r="F62" s="23"/>
      <c r="G62" s="24">
        <f t="shared" si="0"/>
        <v>166457597.87999997</v>
      </c>
      <c r="H62" s="1"/>
    </row>
    <row r="63" spans="1:8" s="9" customFormat="1" ht="45" customHeight="1" thickBot="1" x14ac:dyDescent="0.55000000000000004">
      <c r="A63" s="18"/>
      <c r="B63" s="25">
        <v>44735</v>
      </c>
      <c r="C63" s="20">
        <v>70808955</v>
      </c>
      <c r="D63" s="21" t="s">
        <v>64</v>
      </c>
      <c r="E63" s="22">
        <v>1732403.76</v>
      </c>
      <c r="F63" s="23"/>
      <c r="G63" s="24">
        <f t="shared" si="0"/>
        <v>166331359.35999995</v>
      </c>
      <c r="H63" s="1"/>
    </row>
    <row r="64" spans="1:8" s="9" customFormat="1" ht="45" customHeight="1" thickBot="1" x14ac:dyDescent="0.55000000000000004">
      <c r="A64" s="18"/>
      <c r="B64" s="25">
        <v>44735</v>
      </c>
      <c r="C64" s="20">
        <v>17498337</v>
      </c>
      <c r="D64" s="21" t="s">
        <v>65</v>
      </c>
      <c r="E64" s="22">
        <v>2381638.75</v>
      </c>
      <c r="F64" s="23"/>
      <c r="G64" s="24">
        <f t="shared" si="0"/>
        <v>164598955.59999996</v>
      </c>
      <c r="H64" s="1"/>
    </row>
    <row r="65" spans="1:8" s="9" customFormat="1" ht="45" customHeight="1" thickBot="1" x14ac:dyDescent="0.55000000000000004">
      <c r="A65" s="18"/>
      <c r="B65" s="25">
        <v>44735</v>
      </c>
      <c r="C65" s="20">
        <v>17498627</v>
      </c>
      <c r="D65" s="21" t="s">
        <v>66</v>
      </c>
      <c r="E65" s="22">
        <v>4284574.55</v>
      </c>
      <c r="F65" s="23"/>
      <c r="G65" s="24">
        <f t="shared" si="0"/>
        <v>162217316.84999996</v>
      </c>
      <c r="H65" s="1"/>
    </row>
    <row r="66" spans="1:8" s="9" customFormat="1" ht="45" customHeight="1" thickBot="1" x14ac:dyDescent="0.55000000000000004">
      <c r="A66" s="18"/>
      <c r="B66" s="25">
        <v>44735</v>
      </c>
      <c r="C66" s="20">
        <v>45240002</v>
      </c>
      <c r="D66" s="21" t="s">
        <v>67</v>
      </c>
      <c r="E66" s="22">
        <v>7267.49</v>
      </c>
      <c r="F66" s="23"/>
      <c r="G66" s="24">
        <f t="shared" si="0"/>
        <v>157932742.29999995</v>
      </c>
      <c r="H66" s="1"/>
    </row>
    <row r="67" spans="1:8" s="9" customFormat="1" ht="45" customHeight="1" thickBot="1" x14ac:dyDescent="0.55000000000000004">
      <c r="A67" s="18"/>
      <c r="B67" s="25">
        <v>44735</v>
      </c>
      <c r="C67" s="20">
        <v>45240003</v>
      </c>
      <c r="D67" s="21" t="s">
        <v>68</v>
      </c>
      <c r="E67" s="22">
        <v>9491.2199999999993</v>
      </c>
      <c r="F67" s="23"/>
      <c r="G67" s="24">
        <f t="shared" si="0"/>
        <v>157925474.80999994</v>
      </c>
      <c r="H67" s="1"/>
    </row>
    <row r="68" spans="1:8" s="9" customFormat="1" ht="45" customHeight="1" thickBot="1" x14ac:dyDescent="0.55000000000000004">
      <c r="A68" s="18"/>
      <c r="B68" s="25">
        <v>44736</v>
      </c>
      <c r="C68" s="20">
        <v>9813</v>
      </c>
      <c r="D68" s="21" t="s">
        <v>34</v>
      </c>
      <c r="E68" s="22">
        <v>130850.7</v>
      </c>
      <c r="F68" s="23"/>
      <c r="G68" s="24">
        <f t="shared" si="0"/>
        <v>157915983.58999994</v>
      </c>
      <c r="H68" s="1"/>
    </row>
    <row r="69" spans="1:8" s="9" customFormat="1" ht="45" customHeight="1" thickBot="1" x14ac:dyDescent="0.55000000000000004">
      <c r="A69" s="18"/>
      <c r="B69" s="25">
        <v>44739</v>
      </c>
      <c r="C69" s="20">
        <v>70043095</v>
      </c>
      <c r="D69" s="21" t="s">
        <v>69</v>
      </c>
      <c r="E69" s="22">
        <v>6250730.9299999997</v>
      </c>
      <c r="F69" s="23"/>
      <c r="G69" s="24">
        <f t="shared" si="0"/>
        <v>157785132.88999996</v>
      </c>
      <c r="H69" s="1"/>
    </row>
    <row r="70" spans="1:8" s="9" customFormat="1" ht="45" customHeight="1" thickBot="1" x14ac:dyDescent="0.55000000000000004">
      <c r="A70" s="18"/>
      <c r="B70" s="25">
        <v>44739</v>
      </c>
      <c r="C70" s="20">
        <v>70044051</v>
      </c>
      <c r="D70" s="21" t="s">
        <v>70</v>
      </c>
      <c r="E70" s="22">
        <v>20000</v>
      </c>
      <c r="F70" s="23"/>
      <c r="G70" s="24">
        <f t="shared" si="0"/>
        <v>151534401.95999995</v>
      </c>
      <c r="H70" s="1"/>
    </row>
    <row r="71" spans="1:8" s="9" customFormat="1" ht="45" customHeight="1" thickBot="1" x14ac:dyDescent="0.55000000000000004">
      <c r="A71" s="18"/>
      <c r="B71" s="25">
        <v>44739</v>
      </c>
      <c r="C71" s="20">
        <v>17557531</v>
      </c>
      <c r="D71" s="21" t="s">
        <v>71</v>
      </c>
      <c r="E71" s="22">
        <v>5992.44</v>
      </c>
      <c r="F71" s="23"/>
      <c r="G71" s="24">
        <f t="shared" si="0"/>
        <v>151514401.95999995</v>
      </c>
      <c r="H71" s="1"/>
    </row>
    <row r="72" spans="1:8" s="9" customFormat="1" ht="45" customHeight="1" thickBot="1" x14ac:dyDescent="0.55000000000000004">
      <c r="A72" s="18"/>
      <c r="B72" s="25">
        <v>44739</v>
      </c>
      <c r="C72" s="20">
        <v>70045814</v>
      </c>
      <c r="D72" s="21" t="s">
        <v>72</v>
      </c>
      <c r="E72" s="22">
        <v>108982.79</v>
      </c>
      <c r="F72" s="23"/>
      <c r="G72" s="24">
        <f t="shared" si="0"/>
        <v>151508409.51999995</v>
      </c>
      <c r="H72" s="1"/>
    </row>
    <row r="73" spans="1:8" s="9" customFormat="1" ht="45" customHeight="1" thickBot="1" x14ac:dyDescent="0.55000000000000004">
      <c r="A73" s="18"/>
      <c r="B73" s="25">
        <v>44739</v>
      </c>
      <c r="C73" s="20">
        <v>70046955</v>
      </c>
      <c r="D73" s="21" t="s">
        <v>73</v>
      </c>
      <c r="E73" s="22">
        <v>23501.59</v>
      </c>
      <c r="F73" s="23"/>
      <c r="G73" s="24">
        <f t="shared" si="0"/>
        <v>151399426.72999996</v>
      </c>
      <c r="H73" s="1"/>
    </row>
    <row r="74" spans="1:8" s="9" customFormat="1" ht="48.75" customHeight="1" thickBot="1" x14ac:dyDescent="0.55000000000000004">
      <c r="A74" s="18"/>
      <c r="B74" s="25">
        <v>44739</v>
      </c>
      <c r="C74" s="20">
        <v>45240003</v>
      </c>
      <c r="D74" s="29" t="s">
        <v>74</v>
      </c>
      <c r="E74" s="22">
        <v>4750</v>
      </c>
      <c r="F74" s="23"/>
      <c r="G74" s="24">
        <f t="shared" si="0"/>
        <v>151375925.13999996</v>
      </c>
      <c r="H74" s="1"/>
    </row>
    <row r="75" spans="1:8" s="9" customFormat="1" ht="45" customHeight="1" thickBot="1" x14ac:dyDescent="0.55000000000000004">
      <c r="A75" s="18"/>
      <c r="B75" s="25">
        <v>44739</v>
      </c>
      <c r="C75" s="20">
        <v>45240127</v>
      </c>
      <c r="D75" s="21" t="s">
        <v>75</v>
      </c>
      <c r="E75" s="22">
        <v>1880000</v>
      </c>
      <c r="F75" s="23"/>
      <c r="G75" s="24">
        <f t="shared" si="0"/>
        <v>151371175.13999996</v>
      </c>
      <c r="H75" s="1"/>
    </row>
    <row r="76" spans="1:8" s="9" customFormat="1" ht="45" customHeight="1" thickBot="1" x14ac:dyDescent="0.55000000000000004">
      <c r="A76" s="18"/>
      <c r="B76" s="25">
        <v>44739</v>
      </c>
      <c r="C76" s="20">
        <v>45240010</v>
      </c>
      <c r="D76" s="21" t="s">
        <v>76</v>
      </c>
      <c r="E76" s="22">
        <v>40500</v>
      </c>
      <c r="F76" s="23"/>
      <c r="G76" s="24">
        <f t="shared" si="0"/>
        <v>149491175.13999996</v>
      </c>
      <c r="H76" s="1"/>
    </row>
    <row r="77" spans="1:8" s="9" customFormat="1" ht="45" customHeight="1" thickBot="1" x14ac:dyDescent="0.55000000000000004">
      <c r="A77" s="18"/>
      <c r="B77" s="25">
        <v>44739</v>
      </c>
      <c r="C77" s="20">
        <v>9814</v>
      </c>
      <c r="D77" s="21" t="s">
        <v>77</v>
      </c>
      <c r="E77" s="22">
        <v>294949.39</v>
      </c>
      <c r="F77" s="23"/>
      <c r="G77" s="24">
        <f t="shared" si="0"/>
        <v>149450675.13999996</v>
      </c>
      <c r="H77" s="1"/>
    </row>
    <row r="78" spans="1:8" s="9" customFormat="1" ht="45" customHeight="1" thickBot="1" x14ac:dyDescent="0.55000000000000004">
      <c r="A78" s="18"/>
      <c r="B78" s="25">
        <v>44739</v>
      </c>
      <c r="C78" s="20">
        <v>9815</v>
      </c>
      <c r="D78" s="21" t="s">
        <v>78</v>
      </c>
      <c r="E78" s="22"/>
      <c r="F78" s="23"/>
      <c r="G78" s="24">
        <f t="shared" si="0"/>
        <v>149155725.74999997</v>
      </c>
      <c r="H78" s="1"/>
    </row>
    <row r="79" spans="1:8" s="9" customFormat="1" ht="45" customHeight="1" thickBot="1" x14ac:dyDescent="0.55000000000000004">
      <c r="A79" s="18"/>
      <c r="B79" s="25">
        <v>44739</v>
      </c>
      <c r="C79" s="20">
        <v>9816</v>
      </c>
      <c r="D79" s="31" t="s">
        <v>79</v>
      </c>
      <c r="E79" s="22">
        <v>1230407.96</v>
      </c>
      <c r="F79" s="23"/>
      <c r="G79" s="24">
        <f t="shared" si="0"/>
        <v>149155725.74999997</v>
      </c>
      <c r="H79" s="1"/>
    </row>
    <row r="80" spans="1:8" s="9" customFormat="1" ht="45" customHeight="1" thickBot="1" x14ac:dyDescent="0.55000000000000004">
      <c r="A80" s="18"/>
      <c r="B80" s="25">
        <v>44739</v>
      </c>
      <c r="C80" s="20">
        <v>9817</v>
      </c>
      <c r="D80" s="21" t="s">
        <v>78</v>
      </c>
      <c r="E80" s="22"/>
      <c r="F80" s="23"/>
      <c r="G80" s="24">
        <f t="shared" ref="G80:G105" si="2">+G79+F79-E79</f>
        <v>147925317.78999996</v>
      </c>
      <c r="H80" s="1"/>
    </row>
    <row r="81" spans="1:8" s="9" customFormat="1" ht="45" customHeight="1" thickBot="1" x14ac:dyDescent="0.55000000000000004">
      <c r="A81" s="18"/>
      <c r="B81" s="25">
        <v>44739</v>
      </c>
      <c r="C81" s="20">
        <v>9818</v>
      </c>
      <c r="D81" s="21" t="s">
        <v>80</v>
      </c>
      <c r="E81" s="22">
        <v>20000</v>
      </c>
      <c r="F81" s="23"/>
      <c r="G81" s="24">
        <f t="shared" si="2"/>
        <v>147925317.78999996</v>
      </c>
      <c r="H81" s="1"/>
    </row>
    <row r="82" spans="1:8" s="9" customFormat="1" ht="45" customHeight="1" thickBot="1" x14ac:dyDescent="0.55000000000000004">
      <c r="A82" s="18"/>
      <c r="B82" s="25">
        <v>44739</v>
      </c>
      <c r="C82" s="20">
        <v>9819</v>
      </c>
      <c r="D82" s="21" t="s">
        <v>81</v>
      </c>
      <c r="E82" s="22">
        <v>1500</v>
      </c>
      <c r="F82" s="23"/>
      <c r="G82" s="24">
        <f t="shared" si="2"/>
        <v>147905317.78999996</v>
      </c>
      <c r="H82" s="1"/>
    </row>
    <row r="83" spans="1:8" s="9" customFormat="1" ht="45" customHeight="1" thickBot="1" x14ac:dyDescent="0.55000000000000004">
      <c r="A83" s="18"/>
      <c r="B83" s="25">
        <v>44739</v>
      </c>
      <c r="C83" s="20">
        <v>9820</v>
      </c>
      <c r="D83" s="21" t="s">
        <v>38</v>
      </c>
      <c r="E83" s="22"/>
      <c r="F83" s="23"/>
      <c r="G83" s="24">
        <f t="shared" si="2"/>
        <v>147903817.78999996</v>
      </c>
      <c r="H83" s="1"/>
    </row>
    <row r="84" spans="1:8" s="9" customFormat="1" ht="45" customHeight="1" thickBot="1" x14ac:dyDescent="0.55000000000000004">
      <c r="A84" s="18"/>
      <c r="B84" s="25">
        <v>44739</v>
      </c>
      <c r="C84" s="20">
        <v>9821</v>
      </c>
      <c r="D84" s="21" t="s">
        <v>38</v>
      </c>
      <c r="E84" s="22"/>
      <c r="F84" s="23"/>
      <c r="G84" s="24">
        <f t="shared" si="2"/>
        <v>147903817.78999996</v>
      </c>
      <c r="H84" s="1"/>
    </row>
    <row r="85" spans="1:8" s="9" customFormat="1" ht="45" customHeight="1" thickBot="1" x14ac:dyDescent="0.55000000000000004">
      <c r="A85" s="18"/>
      <c r="B85" s="25">
        <v>44739</v>
      </c>
      <c r="C85" s="20">
        <v>9822</v>
      </c>
      <c r="D85" s="21" t="s">
        <v>82</v>
      </c>
      <c r="E85" s="22">
        <v>511783.37</v>
      </c>
      <c r="F85" s="23"/>
      <c r="G85" s="24">
        <f t="shared" si="2"/>
        <v>147903817.78999996</v>
      </c>
      <c r="H85" s="1"/>
    </row>
    <row r="86" spans="1:8" s="9" customFormat="1" ht="45" customHeight="1" thickBot="1" x14ac:dyDescent="0.55000000000000004">
      <c r="A86" s="18"/>
      <c r="B86" s="25">
        <v>44739</v>
      </c>
      <c r="C86" s="20">
        <v>10110120</v>
      </c>
      <c r="D86" s="16" t="s">
        <v>83</v>
      </c>
      <c r="E86" s="22"/>
      <c r="F86" s="22">
        <v>12291</v>
      </c>
      <c r="G86" s="24">
        <f t="shared" si="2"/>
        <v>147392034.41999996</v>
      </c>
      <c r="H86" s="1"/>
    </row>
    <row r="87" spans="1:8" s="9" customFormat="1" ht="45" customHeight="1" thickBot="1" x14ac:dyDescent="0.55000000000000004">
      <c r="A87" s="18"/>
      <c r="B87" s="25">
        <v>44742</v>
      </c>
      <c r="C87" s="20">
        <v>45240003</v>
      </c>
      <c r="D87" s="21" t="s">
        <v>84</v>
      </c>
      <c r="E87" s="22">
        <v>4750</v>
      </c>
      <c r="F87" s="23"/>
      <c r="G87" s="24">
        <f t="shared" si="2"/>
        <v>147404325.41999996</v>
      </c>
      <c r="H87" s="1"/>
    </row>
    <row r="88" spans="1:8" s="9" customFormat="1" ht="51" customHeight="1" thickBot="1" x14ac:dyDescent="0.55000000000000004">
      <c r="A88" s="18"/>
      <c r="B88" s="25">
        <v>44742</v>
      </c>
      <c r="C88" s="20">
        <v>45240004</v>
      </c>
      <c r="D88" s="29" t="s">
        <v>85</v>
      </c>
      <c r="E88" s="22">
        <v>15000</v>
      </c>
      <c r="F88" s="23"/>
      <c r="G88" s="24">
        <f t="shared" si="2"/>
        <v>147399575.41999996</v>
      </c>
      <c r="H88" s="1"/>
    </row>
    <row r="89" spans="1:8" s="9" customFormat="1" ht="45" customHeight="1" thickBot="1" x14ac:dyDescent="0.55000000000000004">
      <c r="A89" s="18"/>
      <c r="B89" s="25">
        <v>44742</v>
      </c>
      <c r="C89" s="20">
        <v>45240007</v>
      </c>
      <c r="D89" s="21" t="s">
        <v>86</v>
      </c>
      <c r="E89" s="22">
        <v>8000</v>
      </c>
      <c r="F89" s="23"/>
      <c r="G89" s="24">
        <f t="shared" si="2"/>
        <v>147384575.41999996</v>
      </c>
      <c r="H89" s="1"/>
    </row>
    <row r="90" spans="1:8" s="9" customFormat="1" ht="45" customHeight="1" thickBot="1" x14ac:dyDescent="0.55000000000000004">
      <c r="A90" s="18"/>
      <c r="B90" s="25">
        <v>44742</v>
      </c>
      <c r="C90" s="20">
        <v>70806246</v>
      </c>
      <c r="D90" s="21" t="s">
        <v>87</v>
      </c>
      <c r="E90" s="22">
        <v>212966.39999999999</v>
      </c>
      <c r="F90" s="23"/>
      <c r="G90" s="24">
        <f t="shared" si="2"/>
        <v>147376575.41999996</v>
      </c>
      <c r="H90" s="1"/>
    </row>
    <row r="91" spans="1:8" s="9" customFormat="1" ht="45" customHeight="1" thickBot="1" x14ac:dyDescent="0.55000000000000004">
      <c r="A91" s="18"/>
      <c r="B91" s="25">
        <v>44742</v>
      </c>
      <c r="C91" s="20">
        <v>70807206</v>
      </c>
      <c r="D91" s="21" t="s">
        <v>88</v>
      </c>
      <c r="E91" s="22">
        <v>110192.51</v>
      </c>
      <c r="F91" s="23"/>
      <c r="G91" s="24">
        <f t="shared" si="2"/>
        <v>147163609.01999995</v>
      </c>
      <c r="H91" s="1"/>
    </row>
    <row r="92" spans="1:8" s="9" customFormat="1" ht="45" customHeight="1" thickBot="1" x14ac:dyDescent="0.55000000000000004">
      <c r="A92" s="18"/>
      <c r="B92" s="25">
        <v>44742</v>
      </c>
      <c r="C92" s="20">
        <v>70807665</v>
      </c>
      <c r="D92" s="21" t="s">
        <v>89</v>
      </c>
      <c r="E92" s="22">
        <v>135000</v>
      </c>
      <c r="F92" s="23"/>
      <c r="G92" s="24">
        <f t="shared" si="2"/>
        <v>147053416.50999996</v>
      </c>
      <c r="H92" s="1"/>
    </row>
    <row r="93" spans="1:8" s="9" customFormat="1" ht="45" customHeight="1" thickBot="1" x14ac:dyDescent="0.55000000000000004">
      <c r="A93" s="18"/>
      <c r="B93" s="25">
        <v>44742</v>
      </c>
      <c r="C93" s="20">
        <v>70808397</v>
      </c>
      <c r="D93" s="21" t="s">
        <v>90</v>
      </c>
      <c r="E93" s="22">
        <v>21600</v>
      </c>
      <c r="F93" s="23"/>
      <c r="G93" s="24">
        <f t="shared" si="2"/>
        <v>146918416.50999996</v>
      </c>
      <c r="H93" s="1"/>
    </row>
    <row r="94" spans="1:8" s="9" customFormat="1" ht="45" customHeight="1" thickBot="1" x14ac:dyDescent="0.55000000000000004">
      <c r="A94" s="18"/>
      <c r="B94" s="25">
        <v>44742</v>
      </c>
      <c r="C94" s="20">
        <v>70808779</v>
      </c>
      <c r="D94" s="21" t="s">
        <v>91</v>
      </c>
      <c r="E94" s="22">
        <v>36000</v>
      </c>
      <c r="F94" s="23"/>
      <c r="G94" s="24">
        <f t="shared" si="2"/>
        <v>146896816.50999996</v>
      </c>
      <c r="H94" s="1"/>
    </row>
    <row r="95" spans="1:8" s="9" customFormat="1" ht="45" customHeight="1" thickBot="1" x14ac:dyDescent="0.55000000000000004">
      <c r="A95" s="18"/>
      <c r="B95" s="25">
        <v>44742</v>
      </c>
      <c r="C95" s="20">
        <v>70809453</v>
      </c>
      <c r="D95" s="21" t="s">
        <v>92</v>
      </c>
      <c r="E95" s="22">
        <v>55357.03</v>
      </c>
      <c r="F95" s="23"/>
      <c r="G95" s="24">
        <f t="shared" si="2"/>
        <v>146860816.50999996</v>
      </c>
      <c r="H95" s="1"/>
    </row>
    <row r="96" spans="1:8" s="9" customFormat="1" ht="45" customHeight="1" thickBot="1" x14ac:dyDescent="0.55000000000000004">
      <c r="A96" s="18"/>
      <c r="B96" s="25">
        <v>44742</v>
      </c>
      <c r="C96" s="20">
        <v>70800175</v>
      </c>
      <c r="D96" s="21" t="s">
        <v>93</v>
      </c>
      <c r="E96" s="22">
        <v>138786.06</v>
      </c>
      <c r="F96" s="23"/>
      <c r="G96" s="24">
        <f t="shared" si="2"/>
        <v>146805459.47999996</v>
      </c>
      <c r="H96" s="1"/>
    </row>
    <row r="97" spans="1:8" s="9" customFormat="1" ht="45" customHeight="1" thickBot="1" x14ac:dyDescent="0.55000000000000004">
      <c r="A97" s="18"/>
      <c r="B97" s="25">
        <v>44742</v>
      </c>
      <c r="C97" s="20">
        <v>70801452</v>
      </c>
      <c r="D97" s="21" t="s">
        <v>29</v>
      </c>
      <c r="E97" s="22">
        <v>28430.799999999999</v>
      </c>
      <c r="F97" s="23"/>
      <c r="G97" s="24">
        <f t="shared" si="2"/>
        <v>146666673.41999996</v>
      </c>
      <c r="H97" s="1"/>
    </row>
    <row r="98" spans="1:8" s="9" customFormat="1" ht="45" customHeight="1" thickBot="1" x14ac:dyDescent="0.55000000000000004">
      <c r="A98" s="18"/>
      <c r="B98" s="25">
        <v>44742</v>
      </c>
      <c r="C98" s="20">
        <v>70803216</v>
      </c>
      <c r="D98" s="21" t="s">
        <v>94</v>
      </c>
      <c r="E98" s="22">
        <v>441236.75</v>
      </c>
      <c r="F98" s="23"/>
      <c r="G98" s="24">
        <f t="shared" si="2"/>
        <v>146638242.61999995</v>
      </c>
      <c r="H98" s="1"/>
    </row>
    <row r="99" spans="1:8" s="9" customFormat="1" ht="45" customHeight="1" thickBot="1" x14ac:dyDescent="0.55000000000000004">
      <c r="A99" s="18"/>
      <c r="B99" s="25">
        <v>44742</v>
      </c>
      <c r="C99" s="20">
        <v>70804309</v>
      </c>
      <c r="D99" s="21" t="s">
        <v>95</v>
      </c>
      <c r="E99" s="22">
        <v>59660.2</v>
      </c>
      <c r="F99" s="23"/>
      <c r="G99" s="24">
        <f t="shared" si="2"/>
        <v>146197005.86999995</v>
      </c>
      <c r="H99" s="1"/>
    </row>
    <row r="100" spans="1:8" s="9" customFormat="1" ht="45" customHeight="1" thickBot="1" x14ac:dyDescent="0.55000000000000004">
      <c r="A100" s="18"/>
      <c r="B100" s="25">
        <v>44742</v>
      </c>
      <c r="C100" s="20">
        <v>70805238</v>
      </c>
      <c r="D100" s="21" t="s">
        <v>96</v>
      </c>
      <c r="E100" s="22">
        <v>69684.84</v>
      </c>
      <c r="F100" s="23"/>
      <c r="G100" s="24">
        <f t="shared" si="2"/>
        <v>146137345.66999996</v>
      </c>
      <c r="H100" s="1"/>
    </row>
    <row r="101" spans="1:8" s="9" customFormat="1" ht="45" customHeight="1" thickBot="1" x14ac:dyDescent="0.55000000000000004">
      <c r="A101" s="18"/>
      <c r="B101" s="25">
        <v>44742</v>
      </c>
      <c r="C101" s="20">
        <v>70806212</v>
      </c>
      <c r="D101" s="21" t="s">
        <v>97</v>
      </c>
      <c r="E101" s="22">
        <v>20866.43</v>
      </c>
      <c r="F101" s="23"/>
      <c r="G101" s="24">
        <f t="shared" si="2"/>
        <v>146067660.82999995</v>
      </c>
      <c r="H101" s="1"/>
    </row>
    <row r="102" spans="1:8" s="9" customFormat="1" ht="45" customHeight="1" thickBot="1" x14ac:dyDescent="0.55000000000000004">
      <c r="A102" s="18"/>
      <c r="B102" s="25">
        <v>44742</v>
      </c>
      <c r="C102" s="20">
        <v>70807310</v>
      </c>
      <c r="D102" s="21" t="s">
        <v>98</v>
      </c>
      <c r="E102" s="22">
        <v>45731.1</v>
      </c>
      <c r="F102" s="23"/>
      <c r="G102" s="24">
        <f t="shared" si="2"/>
        <v>146046794.39999995</v>
      </c>
      <c r="H102" s="1"/>
    </row>
    <row r="103" spans="1:8" s="9" customFormat="1" ht="45" customHeight="1" thickBot="1" x14ac:dyDescent="0.55000000000000004">
      <c r="A103" s="18"/>
      <c r="B103" s="25">
        <v>44742</v>
      </c>
      <c r="C103" s="20">
        <v>70809369</v>
      </c>
      <c r="D103" s="21" t="s">
        <v>99</v>
      </c>
      <c r="E103" s="22">
        <v>140899.70000000001</v>
      </c>
      <c r="F103" s="23"/>
      <c r="G103" s="24">
        <f t="shared" si="2"/>
        <v>146001063.29999995</v>
      </c>
      <c r="H103" s="1"/>
    </row>
    <row r="104" spans="1:8" s="9" customFormat="1" ht="45" customHeight="1" thickBot="1" x14ac:dyDescent="0.55000000000000004">
      <c r="A104" s="18"/>
      <c r="B104" s="25">
        <v>44742</v>
      </c>
      <c r="C104" s="20"/>
      <c r="D104" s="21" t="s">
        <v>100</v>
      </c>
      <c r="E104" s="32"/>
      <c r="F104" s="22">
        <v>393017.64</v>
      </c>
      <c r="G104" s="24">
        <f t="shared" si="2"/>
        <v>145860163.59999996</v>
      </c>
      <c r="H104" s="1"/>
    </row>
    <row r="105" spans="1:8" s="9" customFormat="1" ht="45" customHeight="1" thickBot="1" x14ac:dyDescent="0.55000000000000004">
      <c r="A105" s="18"/>
      <c r="B105" s="25"/>
      <c r="C105" s="20"/>
      <c r="D105" s="21" t="s">
        <v>101</v>
      </c>
      <c r="E105" s="22">
        <v>78592.790000000008</v>
      </c>
      <c r="F105" s="23"/>
      <c r="G105" s="24">
        <f t="shared" si="2"/>
        <v>146253181.23999995</v>
      </c>
      <c r="H105" s="1"/>
    </row>
    <row r="106" spans="1:8" s="9" customFormat="1" ht="45" customHeight="1" thickBot="1" x14ac:dyDescent="0.5">
      <c r="A106" s="74" t="s">
        <v>102</v>
      </c>
      <c r="B106" s="74"/>
      <c r="C106" s="74"/>
      <c r="D106" s="74"/>
      <c r="E106" s="33">
        <f>SUM(E15:E105)</f>
        <v>63164463.260000013</v>
      </c>
      <c r="F106" s="33">
        <f>SUM(F15:F102)</f>
        <v>75241266.25</v>
      </c>
      <c r="G106" s="33">
        <f>+G105+F105-E105</f>
        <v>146174588.44999996</v>
      </c>
      <c r="H106" s="34"/>
    </row>
    <row r="107" spans="1:8" s="41" customFormat="1" ht="45" customHeight="1" x14ac:dyDescent="0.5">
      <c r="A107" s="35"/>
      <c r="B107" s="36"/>
      <c r="C107" s="37"/>
      <c r="D107" s="38"/>
      <c r="E107" s="39"/>
      <c r="F107" s="39"/>
      <c r="G107" s="40"/>
      <c r="H107" s="34"/>
    </row>
    <row r="108" spans="1:8" s="41" customFormat="1" ht="20.100000000000001" customHeight="1" x14ac:dyDescent="0.4">
      <c r="A108" s="42"/>
      <c r="B108" s="43"/>
      <c r="C108" s="44"/>
      <c r="D108" s="45"/>
      <c r="E108" s="46"/>
      <c r="F108" s="46"/>
      <c r="G108" s="47"/>
      <c r="H108" s="48"/>
    </row>
    <row r="109" spans="1:8" s="41" customFormat="1" ht="20.100000000000001" customHeight="1" x14ac:dyDescent="0.4">
      <c r="A109" s="42"/>
      <c r="B109" s="43"/>
      <c r="C109" s="44"/>
      <c r="D109" s="45"/>
      <c r="E109" s="46"/>
      <c r="F109" s="46"/>
      <c r="G109" s="47"/>
      <c r="H109" s="48"/>
    </row>
    <row r="110" spans="1:8" s="41" customFormat="1" ht="20.100000000000001" customHeight="1" x14ac:dyDescent="0.4">
      <c r="A110" s="42"/>
      <c r="B110" s="43"/>
      <c r="C110" s="44"/>
      <c r="D110" s="45"/>
      <c r="E110" s="46"/>
      <c r="F110" s="46"/>
      <c r="G110" s="47"/>
      <c r="H110" s="48"/>
    </row>
    <row r="111" spans="1:8" ht="20.100000000000001" customHeight="1" x14ac:dyDescent="0.4">
      <c r="A111" s="49"/>
      <c r="B111" s="50"/>
      <c r="C111" s="44"/>
      <c r="D111" s="51"/>
      <c r="E111" s="51"/>
      <c r="F111" s="51"/>
      <c r="G111" s="52"/>
      <c r="H111" s="48"/>
    </row>
    <row r="112" spans="1:8" ht="20.100000000000001" customHeight="1" x14ac:dyDescent="0.4">
      <c r="A112" s="49"/>
      <c r="B112" s="49"/>
      <c r="C112" s="53"/>
      <c r="D112" s="51"/>
      <c r="E112" s="51"/>
      <c r="F112" s="54"/>
      <c r="G112" s="52"/>
      <c r="H112" s="48"/>
    </row>
    <row r="113" spans="1:8" ht="20.100000000000001" customHeight="1" x14ac:dyDescent="0.4">
      <c r="A113" s="55" t="s">
        <v>103</v>
      </c>
      <c r="B113" s="56"/>
      <c r="C113" s="53"/>
      <c r="D113" s="55" t="s">
        <v>104</v>
      </c>
      <c r="E113" s="57"/>
      <c r="F113" s="75" t="s">
        <v>105</v>
      </c>
      <c r="G113" s="75"/>
      <c r="H113" s="48"/>
    </row>
    <row r="114" spans="1:8" ht="20.100000000000001" customHeight="1" x14ac:dyDescent="0.4">
      <c r="A114" s="58" t="s">
        <v>106</v>
      </c>
      <c r="B114" s="59"/>
      <c r="C114" s="53"/>
      <c r="D114" s="58" t="s">
        <v>107</v>
      </c>
      <c r="E114" s="60"/>
      <c r="F114" s="58" t="s">
        <v>108</v>
      </c>
      <c r="G114" s="61"/>
      <c r="H114" s="48"/>
    </row>
    <row r="115" spans="1:8" ht="20.100000000000001" customHeight="1" x14ac:dyDescent="0.4">
      <c r="A115" s="58" t="s">
        <v>109</v>
      </c>
      <c r="B115" s="56"/>
      <c r="C115" s="53"/>
      <c r="D115" s="58" t="s">
        <v>110</v>
      </c>
      <c r="E115" s="60"/>
      <c r="F115" s="76" t="s">
        <v>111</v>
      </c>
      <c r="G115" s="76"/>
      <c r="H115" s="48"/>
    </row>
    <row r="116" spans="1:8" ht="15.6" x14ac:dyDescent="0.3">
      <c r="B116" s="62"/>
      <c r="C116" s="63"/>
      <c r="E116" s="64"/>
    </row>
    <row r="117" spans="1:8" ht="15.6" x14ac:dyDescent="0.3">
      <c r="B117" s="63"/>
      <c r="C117" s="63"/>
      <c r="D117" s="66"/>
      <c r="E117" s="67"/>
      <c r="F117" s="66"/>
    </row>
    <row r="118" spans="1:8" ht="15.6" x14ac:dyDescent="0.3">
      <c r="B118" s="68"/>
      <c r="C118" s="69"/>
      <c r="D118" s="66"/>
      <c r="E118" s="67"/>
      <c r="F118" s="66"/>
    </row>
    <row r="119" spans="1:8" ht="15.6" x14ac:dyDescent="0.3">
      <c r="B119" s="68"/>
      <c r="C119" s="70"/>
      <c r="D119" s="66"/>
      <c r="E119" s="67"/>
      <c r="F119" s="66"/>
    </row>
    <row r="120" spans="1:8" ht="15.6" x14ac:dyDescent="0.3">
      <c r="B120" s="68"/>
      <c r="C120" s="70"/>
      <c r="D120" s="66"/>
      <c r="E120" s="67"/>
      <c r="F120" s="66"/>
    </row>
  </sheetData>
  <mergeCells count="10">
    <mergeCell ref="A12:F12"/>
    <mergeCell ref="A106:D106"/>
    <mergeCell ref="F113:G113"/>
    <mergeCell ref="F115:G115"/>
    <mergeCell ref="B6:G6"/>
    <mergeCell ref="B7:G7"/>
    <mergeCell ref="B8:G8"/>
    <mergeCell ref="B9:G9"/>
    <mergeCell ref="B10:G10"/>
    <mergeCell ref="A11:G1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Antonia Abreu Pena Helena</dc:creator>
  <cp:lastModifiedBy>Desklab</cp:lastModifiedBy>
  <dcterms:created xsi:type="dcterms:W3CDTF">2022-07-06T19:27:58Z</dcterms:created>
  <dcterms:modified xsi:type="dcterms:W3CDTF">2022-07-06T20:41:52Z</dcterms:modified>
</cp:coreProperties>
</file>