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dany.polanco\Desktop\"/>
    </mc:Choice>
  </mc:AlternateContent>
  <bookViews>
    <workbookView xWindow="0" yWindow="0" windowWidth="20400" windowHeight="6825"/>
  </bookViews>
  <sheets>
    <sheet name="Agosto 2022" sheetId="1" r:id="rId1"/>
  </sheets>
  <externalReferences>
    <externalReference r:id="rId2"/>
  </externalReferences>
  <definedNames>
    <definedName name="_xlnm.Print_Area" localSheetId="0">'Agosto 2022'!$B$1:$G$119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E110" i="1"/>
  <c r="G12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</calcChain>
</file>

<file path=xl/sharedStrings.xml><?xml version="1.0" encoding="utf-8"?>
<sst xmlns="http://schemas.openxmlformats.org/spreadsheetml/2006/main" count="121" uniqueCount="114">
  <si>
    <t>TRIBUNAL SUPERIOR ELECTORAL</t>
  </si>
  <si>
    <t>DIRECCIÓN FINANCIERA</t>
  </si>
  <si>
    <t>Ingresos-Egresos</t>
  </si>
  <si>
    <t>Del 01 al 31 de Agosto del  2022</t>
  </si>
  <si>
    <t>VALOR EN RD$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</si>
  <si>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</si>
  <si>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</si>
  <si>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</si>
  <si>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</si>
  <si>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</si>
  <si>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</si>
  <si>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</si>
  <si>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</si>
  <si>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</si>
  <si>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Mildred Zapata (cheque Liquidable para alimentos y bebidas del pleno de este TSE)</t>
  </si>
  <si>
    <t>Gratificaciónes Programa Enseñame a Trabajar Julio/2022</t>
  </si>
  <si>
    <t>Dirección General de Impuestos Internos pago IR-3  junio/2022</t>
  </si>
  <si>
    <t xml:space="preserve">People Matter Enterprise </t>
  </si>
  <si>
    <t>Cooperativa Nacional de Servidores Judiciales (aporte Mag. Ygnacio Camacho correspondiente julio/2022)</t>
  </si>
  <si>
    <t>Cooperativa Nacional de Servidores Judiciales (aporte Mag. Biaggi Lama correspondiente julio/2022)</t>
  </si>
  <si>
    <t>Cooperativa Nacional de Servidores Judiciales (aporte Mag. Fernando Fernandez correspondiente julio/2022)</t>
  </si>
  <si>
    <t>Pago Nómina Bono Vacacional Correspondiente Agosto/2022</t>
  </si>
  <si>
    <t>SISALRIL (Subsidio por Enfermedad)</t>
  </si>
  <si>
    <t xml:space="preserve">Dieta personal de Mayordomia </t>
  </si>
  <si>
    <t>Express Solutions Servicio Multiples</t>
  </si>
  <si>
    <t>Fondo de Prevención de los Jueces y Juezas del TSE, periodo Julio/2022</t>
  </si>
  <si>
    <t>Bono Celebración del Día de los Padres</t>
  </si>
  <si>
    <t>Nedercorp Investment SRL</t>
  </si>
  <si>
    <t>DGII IT-1  correspondiente Mayo/2022</t>
  </si>
  <si>
    <t>DGII IT-1  correspondiente Abril/2022</t>
  </si>
  <si>
    <t>DGII IR-17 correspondiente Mayo/2022</t>
  </si>
  <si>
    <t>Blue Data SRL</t>
  </si>
  <si>
    <t>Galvasa SRL</t>
  </si>
  <si>
    <t>SISALRIL (Subsidio por Maternidad)</t>
  </si>
  <si>
    <t>Elvin Jose Mendoza Torres (Compensación por Renuncia)</t>
  </si>
  <si>
    <t>Franchesca Rodriguez (Reposición de caja chica Dirección Administrativa)</t>
  </si>
  <si>
    <t>Chatwin Company, SRL</t>
  </si>
  <si>
    <t>Agua Planeta Azul, S.A</t>
  </si>
  <si>
    <t>Inversiones Gretmon, SRL</t>
  </si>
  <si>
    <t>Inkcorp Dominicana, SRL</t>
  </si>
  <si>
    <t>Promociones y Proyectos, S.A</t>
  </si>
  <si>
    <t>Reverso Inversiones Gretmon, SRL</t>
  </si>
  <si>
    <t>Impuestos Reverso Inversiones Gretmon, SRL</t>
  </si>
  <si>
    <t>Unión Interamericana de Organismos Electorales (UNIORE) Aporte anual US$5,000.00</t>
  </si>
  <si>
    <t>Protocolo de Tikal Aporte anual US$5,000.00</t>
  </si>
  <si>
    <t>Compra de dólares (Mag. Biaggi Lama y Pedro P. Yermenos (viaje a Misiones a Santa Cruz de la Sierra, Bolivia y República de Ecuador)</t>
  </si>
  <si>
    <t>DGII IR-3 Rectificativa correspondiente julio/2021</t>
  </si>
  <si>
    <t>DGII IR-3 Rectificativa correspondiente Agosto/2021</t>
  </si>
  <si>
    <t>DGII IR-3 Rectificativa correspondiente Septiembre/2021</t>
  </si>
  <si>
    <t>DGII IR-3 Rectificativa correspondiente octubre/2021</t>
  </si>
  <si>
    <t>DGII IR-3 Rectificativa correspondiente Noviembre/2021</t>
  </si>
  <si>
    <t>DGII IR-3 Rectificativa correspondiente Diciembre/2021</t>
  </si>
  <si>
    <t xml:space="preserve">Fracción Asignación Presupuestaria </t>
  </si>
  <si>
    <t>Compañía Dominicana de Teléfonos, S.A. correspondiente Julio/22 (cuenta no.735589187 fijos)</t>
  </si>
  <si>
    <t>Compañía Dominicana de Teléfonos, S.A. correspondiente Julio/22 (cuenta no.734253340 flota)</t>
  </si>
  <si>
    <t>Comunicaciones y Redes de Santo Domingo, SRL</t>
  </si>
  <si>
    <t>Isla Dominicana de Petróleo Corporation</t>
  </si>
  <si>
    <t>Agua Crystal, S.A</t>
  </si>
  <si>
    <t xml:space="preserve">Seguridad y Protección </t>
  </si>
  <si>
    <t xml:space="preserve">Asignación Presupuestaria </t>
  </si>
  <si>
    <t>Nómina Empleados Fijos agosto/2022</t>
  </si>
  <si>
    <t>Nómina Compensación Militares agosto/2022</t>
  </si>
  <si>
    <t>Nómina Gastos de Representación agosto/2022</t>
  </si>
  <si>
    <t>Nómina Dieta Jueces Suplentes agosto/2022</t>
  </si>
  <si>
    <t>Nómina Combustible agosto/2022</t>
  </si>
  <si>
    <t>Nómina Honorarios Por Servicios Prestado (Marisol Tobar Willians Agosto/2022</t>
  </si>
  <si>
    <t>Nómina Dieta Voces del TSE agosto/2022</t>
  </si>
  <si>
    <t>Seguridad y Protección (Reverso )</t>
  </si>
  <si>
    <t>Consorcio de Tarjeta (pase rapido)</t>
  </si>
  <si>
    <t>Restaurant Lina C por A</t>
  </si>
  <si>
    <t>Cooperativa Nacional de Servidores Judiciales (aporte Mag. Ygnacio Camacho  agosto/2022)</t>
  </si>
  <si>
    <t>Cooperativa Nacional de Servidores Judiciales (aporte Mag. Biaggi Lama  agosto/2022)</t>
  </si>
  <si>
    <t>Cooperativa Nacional de Servidores Judiciales (aporte Mag. Fernando Fernandez agosto/2022)</t>
  </si>
  <si>
    <t>Edesur Dominicana</t>
  </si>
  <si>
    <t>Gabriela de Jesus Alvarez</t>
  </si>
  <si>
    <t>DGII IR-3 Rectificativa correspondiente enero/2022</t>
  </si>
  <si>
    <t>DGII IR-3 Rectificativa correspondiente febrero/2022</t>
  </si>
  <si>
    <t>Compra de Dólares para Viaje a  Misiones,  Santiago de Chile del Mag. Pedro Pablo Yermenos</t>
  </si>
  <si>
    <t>DJ Mauad Catering, SRL</t>
  </si>
  <si>
    <t>Gratificaciónes Programa Enseñame a Trabajar Agosto/2022</t>
  </si>
  <si>
    <t>Dishmey Tours And Travel, SRL</t>
  </si>
  <si>
    <t>Distribuidora Lagares, SRL</t>
  </si>
  <si>
    <t>Ruth Molina Abreu (caja chica Dirección de Inspección)</t>
  </si>
  <si>
    <t>Jazmin Arias Araujo (compensación economica por renuncia)</t>
  </si>
  <si>
    <t xml:space="preserve">Ramon Martínez Rodriguez (compensación economica por desvinculación) </t>
  </si>
  <si>
    <t>Wind Telecom, S.A</t>
  </si>
  <si>
    <t>Maximun Pest Control, SRL</t>
  </si>
  <si>
    <t>Enfoque Digital, SRL</t>
  </si>
  <si>
    <t>Muxan Enterprises SRL</t>
  </si>
  <si>
    <t>Industrias Banilejas, SAS</t>
  </si>
  <si>
    <t>Banderas Globales HC, SRL</t>
  </si>
  <si>
    <t>Corporación Estatal de Radio y Televisión (CERTV)</t>
  </si>
  <si>
    <t>Reverso Maximun Pest Control</t>
  </si>
  <si>
    <t>Reverso comisión Maximun Pest Control</t>
  </si>
  <si>
    <t>Compra de Euros para viaje a misiones España de los Magitrados  Rosa Fior D´Aliza , Pedro P. Yermenos, Fernando Fernandez   y  la Directora Contenciosa Dra. Rosa Espaillat</t>
  </si>
  <si>
    <t>Fundación Transparencia Electoral Americana</t>
  </si>
  <si>
    <t>Depósito cheque liquidable No.9834</t>
  </si>
  <si>
    <t>Humano Seguros Complementario</t>
  </si>
  <si>
    <t>Tesorería de la Seguridad Social</t>
  </si>
  <si>
    <t>Fondo de Prevención de los Jueces y Juezas del TSE, periodo agosto/2022</t>
  </si>
  <si>
    <t>Pago Nómina Bono Vacacional Correspondiente Septiembre/2022</t>
  </si>
  <si>
    <t xml:space="preserve">Compra de Dólares para viaje a Misiones en Estados Unidos de Norteamerica del Magistrado Presidente Ygnacio P. Camacho. </t>
  </si>
  <si>
    <t>278/568752</t>
  </si>
  <si>
    <t xml:space="preserve">Comisiones </t>
  </si>
  <si>
    <t>Totales</t>
  </si>
  <si>
    <t>Licda.  Yoldany Polanco</t>
  </si>
  <si>
    <t>Lcdo. Jose Joaquin Joa F.</t>
  </si>
  <si>
    <t>Lcdo. Alexi Martínez Olivo</t>
  </si>
  <si>
    <t xml:space="preserve">          Elaborado por:</t>
  </si>
  <si>
    <t>Revisado por:</t>
  </si>
  <si>
    <t>Aprobado por:</t>
  </si>
  <si>
    <t xml:space="preserve">     Analista Financiera</t>
  </si>
  <si>
    <t>Enc.  De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</si>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</sst>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22"/>
      <color indexed="8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b/>
      <sz val="22"/>
      <name val="Times New Roman"/>
      <family val="1"/>
    </font>
    <font>
      <sz val="22"/>
      <color theme="1"/>
      <name val="Times New Roman"/>
      <family val="1"/>
    </font>
    <font>
      <b/>
      <sz val="22"/>
      <color rgb="FF000000"/>
      <name val="Times New Roman"/>
      <family val="1"/>
    </font>
    <font>
      <sz val="22"/>
      <name val="Times New Roman"/>
      <family val="1"/>
    </font>
    <font>
      <sz val="2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3" fontId="7" fillId="2" borderId="5" xfId="1" applyFont="1" applyFill="1" applyBorder="1" applyAlignment="1">
      <alignment horizontal="right"/>
    </xf>
    <xf numFmtId="43" fontId="7" fillId="2" borderId="6" xfId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4" fontId="8" fillId="3" borderId="6" xfId="0" applyNumberFormat="1" applyFont="1" applyFill="1" applyBorder="1" applyAlignment="1">
      <alignment horizontal="center"/>
    </xf>
    <xf numFmtId="0" fontId="8" fillId="3" borderId="6" xfId="0" applyFont="1" applyFill="1" applyBorder="1"/>
    <xf numFmtId="4" fontId="8" fillId="3" borderId="6" xfId="0" applyNumberFormat="1" applyFont="1" applyFill="1" applyBorder="1" applyAlignment="1">
      <alignment horizontal="right"/>
    </xf>
    <xf numFmtId="43" fontId="3" fillId="0" borderId="6" xfId="1" applyFont="1" applyFill="1" applyBorder="1"/>
    <xf numFmtId="4" fontId="2" fillId="0" borderId="0" xfId="0" applyNumberFormat="1" applyFont="1" applyBorder="1"/>
    <xf numFmtId="4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wrapText="1"/>
    </xf>
    <xf numFmtId="43" fontId="3" fillId="0" borderId="2" xfId="1" applyFont="1" applyFill="1" applyBorder="1"/>
    <xf numFmtId="43" fontId="3" fillId="0" borderId="0" xfId="1" applyFont="1" applyFill="1" applyBorder="1"/>
    <xf numFmtId="0" fontId="8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left" wrapText="1"/>
    </xf>
    <xf numFmtId="4" fontId="2" fillId="0" borderId="0" xfId="0" applyNumberFormat="1" applyFont="1"/>
    <xf numFmtId="4" fontId="8" fillId="0" borderId="6" xfId="0" applyNumberFormat="1" applyFont="1" applyFill="1" applyBorder="1" applyAlignment="1">
      <alignment horizontal="right"/>
    </xf>
    <xf numFmtId="43" fontId="7" fillId="2" borderId="6" xfId="1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2" fillId="3" borderId="0" xfId="0" applyFont="1" applyFill="1"/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43" fontId="7" fillId="3" borderId="0" xfId="0" applyNumberFormat="1" applyFont="1" applyFill="1" applyBorder="1"/>
    <xf numFmtId="43" fontId="7" fillId="3" borderId="0" xfId="1" applyFont="1" applyFill="1" applyBorder="1"/>
    <xf numFmtId="0" fontId="2" fillId="0" borderId="0" xfId="0" applyFont="1" applyAlignment="1"/>
    <xf numFmtId="0" fontId="8" fillId="3" borderId="0" xfId="0" applyFont="1" applyFill="1" applyBorder="1" applyAlignment="1">
      <alignment horizontal="center"/>
    </xf>
    <xf numFmtId="43" fontId="3" fillId="0" borderId="0" xfId="0" applyNumberFormat="1" applyFont="1" applyBorder="1"/>
    <xf numFmtId="0" fontId="10" fillId="3" borderId="0" xfId="0" applyFont="1" applyFill="1" applyAlignment="1"/>
    <xf numFmtId="0" fontId="6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 applyAlignment="1"/>
    <xf numFmtId="0" fontId="13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3" fillId="0" borderId="0" xfId="0" applyFont="1" applyBorder="1" applyAlignment="1"/>
    <xf numFmtId="43" fontId="2" fillId="0" borderId="0" xfId="1" applyFont="1"/>
    <xf numFmtId="0" fontId="8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3" fontId="2" fillId="3" borderId="0" xfId="1" applyFont="1" applyFill="1"/>
    <xf numFmtId="14" fontId="8" fillId="3" borderId="0" xfId="0" applyNumberFormat="1" applyFont="1" applyFill="1" applyAlignment="1">
      <alignment horizontal="center"/>
    </xf>
    <xf numFmtId="0" fontId="8" fillId="3" borderId="0" xfId="0" applyFont="1" applyFill="1"/>
    <xf numFmtId="4" fontId="8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3" fontId="7" fillId="2" borderId="3" xfId="1" applyFont="1" applyFill="1" applyBorder="1" applyAlignment="1">
      <alignment horizontal="right"/>
    </xf>
    <xf numFmtId="43" fontId="7" fillId="2" borderId="4" xfId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40" fontId="14" fillId="0" borderId="0" xfId="2" applyNumberFormat="1" applyFont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4796627</xdr:colOff>
      <xdr:row>0</xdr:row>
      <xdr:rowOff>241436</xdr:rowOff>
    </xdr:from>
    <xdr:ext cx="1796458" cy="1693331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702" y="241436"/>
          <a:ext cx="1796458" cy="169333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13-%20INGRESOS-EGRESOS%202022\INGRESOS-%20EGRESO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/>
      <sheetData sheetId="1"/>
      <sheetData sheetId="2"/>
      <sheetData sheetId="3"/>
      <sheetData sheetId="4"/>
      <sheetData sheetId="5"/>
      <sheetData sheetId="6">
        <row r="90">
          <cell r="G90">
            <v>163949515.84999999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3"/>
  <sheetViews>
    <sheetView showGridLines="0" tabSelected="1" topLeftCell="C105" zoomScale="64" zoomScaleNormal="64" workbookViewId="0">
      <selection activeCell="D110" sqref="D110"/>
    </sheetView>
  </sheetViews>
  <sheetFormatPr baseColWidth="10" defaultColWidth="29" defaultRowHeight="30" customHeight="1" x14ac:dyDescent="0.35"/>
  <cols>
    <col min="1" max="1" width="13.85546875" style="1" customWidth="1"/>
    <col min="2" max="2" width="29" style="1"/>
    <col min="3" max="3" width="29" style="46"/>
    <col min="4" max="4" width="142" style="1" customWidth="1"/>
    <col min="5" max="5" width="23.85546875" style="1" customWidth="1"/>
    <col min="6" max="6" width="26.7109375" style="1" customWidth="1"/>
    <col min="7" max="7" width="27.42578125" style="44" customWidth="1"/>
    <col min="8" max="16384" width="29" style="1"/>
  </cols>
  <sheetData>
    <row r="1" spans="1:10" ht="30" customHeight="1" x14ac:dyDescent="0.35">
      <c r="B1" s="2"/>
      <c r="C1" s="3"/>
      <c r="D1" s="2"/>
      <c r="E1" s="2"/>
      <c r="F1" s="2"/>
      <c r="G1" s="4"/>
      <c r="I1" s="2"/>
      <c r="J1" s="2"/>
    </row>
    <row r="2" spans="1:10" ht="30" customHeight="1" x14ac:dyDescent="0.35">
      <c r="B2" s="2"/>
      <c r="C2" s="3"/>
      <c r="D2" s="2"/>
      <c r="E2" s="2"/>
      <c r="F2" s="2"/>
      <c r="G2" s="4"/>
      <c r="I2" s="2"/>
      <c r="J2" s="2"/>
    </row>
    <row r="3" spans="1:10" ht="30" customHeight="1" x14ac:dyDescent="0.35">
      <c r="B3" s="2"/>
      <c r="C3" s="3"/>
      <c r="D3" s="2"/>
      <c r="E3" s="2"/>
      <c r="F3" s="2"/>
      <c r="G3" s="4"/>
      <c r="I3" s="2"/>
      <c r="J3" s="2"/>
    </row>
    <row r="4" spans="1:10" ht="30" customHeight="1" x14ac:dyDescent="0.35">
      <c r="B4" s="2"/>
      <c r="C4" s="3"/>
      <c r="D4" s="2"/>
      <c r="E4" s="2"/>
      <c r="F4" s="2"/>
      <c r="G4" s="4"/>
      <c r="I4" s="2"/>
      <c r="J4" s="2"/>
    </row>
    <row r="5" spans="1:10" ht="31.5" customHeight="1" x14ac:dyDescent="0.35">
      <c r="B5" s="5"/>
      <c r="C5" s="6"/>
      <c r="D5" s="5"/>
      <c r="E5" s="5"/>
      <c r="F5" s="5"/>
      <c r="G5" s="7"/>
      <c r="I5" s="2"/>
      <c r="J5" s="2"/>
    </row>
    <row r="6" spans="1:10" ht="37.5" customHeight="1" x14ac:dyDescent="0.35">
      <c r="B6" s="57" t="s">
        <v>0</v>
      </c>
      <c r="C6" s="57"/>
      <c r="D6" s="57"/>
      <c r="E6" s="57"/>
      <c r="F6" s="57"/>
      <c r="G6" s="57"/>
      <c r="I6" s="2"/>
      <c r="J6" s="2"/>
    </row>
    <row r="7" spans="1:10" ht="21" customHeight="1" x14ac:dyDescent="0.35">
      <c r="B7" s="58" t="s">
        <v>1</v>
      </c>
      <c r="C7" s="58"/>
      <c r="D7" s="58"/>
      <c r="E7" s="58"/>
      <c r="F7" s="58"/>
      <c r="G7" s="58"/>
      <c r="I7" s="2"/>
      <c r="J7" s="2"/>
    </row>
    <row r="8" spans="1:10" ht="27" customHeight="1" x14ac:dyDescent="0.35">
      <c r="B8" s="59" t="s">
        <v>2</v>
      </c>
      <c r="C8" s="59"/>
      <c r="D8" s="59"/>
      <c r="E8" s="59"/>
      <c r="F8" s="59"/>
      <c r="G8" s="59"/>
      <c r="I8" s="2"/>
      <c r="J8" s="2"/>
    </row>
    <row r="9" spans="1:10" ht="27.75" customHeight="1" x14ac:dyDescent="0.35">
      <c r="B9" s="60" t="s">
        <v>3</v>
      </c>
      <c r="C9" s="60"/>
      <c r="D9" s="60"/>
      <c r="E9" s="60"/>
      <c r="F9" s="60"/>
      <c r="G9" s="60"/>
      <c r="I9" s="2"/>
      <c r="J9" s="2"/>
    </row>
    <row r="10" spans="1:10" ht="30" customHeight="1" thickBot="1" x14ac:dyDescent="0.4">
      <c r="B10" s="61" t="s">
        <v>4</v>
      </c>
      <c r="C10" s="61"/>
      <c r="D10" s="61"/>
      <c r="E10" s="61"/>
      <c r="F10" s="61"/>
      <c r="G10" s="61"/>
      <c r="I10" s="2"/>
      <c r="J10" s="2"/>
    </row>
    <row r="11" spans="1:10" ht="30" customHeight="1" thickBot="1" x14ac:dyDescent="0.4">
      <c r="A11" s="62" t="s">
        <v>5</v>
      </c>
      <c r="B11" s="63"/>
      <c r="C11" s="63"/>
      <c r="D11" s="63"/>
      <c r="E11" s="63"/>
      <c r="F11" s="63"/>
      <c r="G11" s="64"/>
      <c r="I11" s="2"/>
      <c r="J11" s="2"/>
    </row>
    <row r="12" spans="1:10" ht="30" customHeight="1" thickBot="1" x14ac:dyDescent="0.4">
      <c r="A12" s="52" t="s">
        <v>6</v>
      </c>
      <c r="B12" s="52"/>
      <c r="C12" s="52"/>
      <c r="D12" s="52"/>
      <c r="E12" s="52"/>
      <c r="F12" s="53"/>
      <c r="G12" s="8">
        <f>+'[1]Julio 2022'!G90</f>
        <v>163949515.84999999</v>
      </c>
      <c r="I12" s="2"/>
      <c r="J12" s="2"/>
    </row>
    <row r="13" spans="1:10" ht="30" customHeight="1" thickBot="1" x14ac:dyDescent="0.4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I13" s="2"/>
      <c r="J13" s="2"/>
    </row>
    <row r="14" spans="1:10" ht="30" customHeight="1" thickBot="1" x14ac:dyDescent="0.4">
      <c r="A14" s="10">
        <v>1</v>
      </c>
      <c r="B14" s="11">
        <v>44774</v>
      </c>
      <c r="C14" s="10">
        <v>9834</v>
      </c>
      <c r="D14" s="12" t="s">
        <v>14</v>
      </c>
      <c r="E14" s="13">
        <v>50000</v>
      </c>
      <c r="F14" s="10"/>
      <c r="G14" s="14">
        <f>+G12+F14-E14</f>
        <v>163899515.84999999</v>
      </c>
      <c r="I14" s="15"/>
      <c r="J14" s="2"/>
    </row>
    <row r="15" spans="1:10" ht="30" customHeight="1" thickBot="1" x14ac:dyDescent="0.4">
      <c r="A15" s="10">
        <v>2</v>
      </c>
      <c r="B15" s="11">
        <v>44774</v>
      </c>
      <c r="C15" s="10">
        <v>45240000014</v>
      </c>
      <c r="D15" s="12" t="s">
        <v>15</v>
      </c>
      <c r="E15" s="13">
        <v>170080.68</v>
      </c>
      <c r="F15" s="10"/>
      <c r="G15" s="14">
        <f>+G14+F15-E15</f>
        <v>163729435.16999999</v>
      </c>
      <c r="I15" s="15"/>
      <c r="J15" s="2"/>
    </row>
    <row r="16" spans="1:10" ht="30" customHeight="1" thickBot="1" x14ac:dyDescent="0.4">
      <c r="A16" s="10">
        <v>3</v>
      </c>
      <c r="B16" s="11">
        <v>44774</v>
      </c>
      <c r="C16" s="10">
        <v>70042187</v>
      </c>
      <c r="D16" s="12" t="s">
        <v>16</v>
      </c>
      <c r="E16" s="13">
        <v>4433251.1399999997</v>
      </c>
      <c r="F16" s="10"/>
      <c r="G16" s="14">
        <f t="shared" ref="G16:G79" si="0">+G15+F16-E16</f>
        <v>159296184.03</v>
      </c>
      <c r="I16" s="15"/>
      <c r="J16" s="2"/>
    </row>
    <row r="17" spans="1:10" ht="30" customHeight="1" thickBot="1" x14ac:dyDescent="0.4">
      <c r="A17" s="10">
        <v>4</v>
      </c>
      <c r="B17" s="11">
        <v>44774</v>
      </c>
      <c r="C17" s="10">
        <v>70044224</v>
      </c>
      <c r="D17" s="12" t="s">
        <v>17</v>
      </c>
      <c r="E17" s="13">
        <v>430400</v>
      </c>
      <c r="F17" s="10"/>
      <c r="G17" s="14">
        <f t="shared" si="0"/>
        <v>158865784.03</v>
      </c>
      <c r="I17" s="15"/>
      <c r="J17" s="2"/>
    </row>
    <row r="18" spans="1:10" ht="30" customHeight="1" thickBot="1" x14ac:dyDescent="0.4">
      <c r="A18" s="10">
        <v>5</v>
      </c>
      <c r="B18" s="11">
        <v>44775</v>
      </c>
      <c r="C18" s="10">
        <v>70048237</v>
      </c>
      <c r="D18" s="12" t="s">
        <v>18</v>
      </c>
      <c r="E18" s="13">
        <v>101985.48</v>
      </c>
      <c r="F18" s="10"/>
      <c r="G18" s="14">
        <f t="shared" si="0"/>
        <v>158763798.55000001</v>
      </c>
      <c r="I18" s="15"/>
      <c r="J18" s="2"/>
    </row>
    <row r="19" spans="1:10" ht="30" customHeight="1" thickBot="1" x14ac:dyDescent="0.4">
      <c r="A19" s="10">
        <v>6</v>
      </c>
      <c r="B19" s="11">
        <v>44775</v>
      </c>
      <c r="C19" s="10">
        <v>70045940</v>
      </c>
      <c r="D19" s="12" t="s">
        <v>19</v>
      </c>
      <c r="E19" s="13">
        <v>44994.62</v>
      </c>
      <c r="F19" s="10"/>
      <c r="G19" s="14">
        <f t="shared" si="0"/>
        <v>158718803.93000001</v>
      </c>
      <c r="I19" s="15"/>
      <c r="J19" s="2"/>
    </row>
    <row r="20" spans="1:10" ht="30" customHeight="1" thickBot="1" x14ac:dyDescent="0.4">
      <c r="A20" s="10">
        <v>7</v>
      </c>
      <c r="B20" s="11">
        <v>44775</v>
      </c>
      <c r="C20" s="10">
        <v>70043559</v>
      </c>
      <c r="D20" s="12" t="s">
        <v>20</v>
      </c>
      <c r="E20" s="13">
        <v>12425</v>
      </c>
      <c r="F20" s="10"/>
      <c r="G20" s="14">
        <f t="shared" si="0"/>
        <v>158706378.93000001</v>
      </c>
      <c r="I20" s="15"/>
      <c r="J20" s="2"/>
    </row>
    <row r="21" spans="1:10" ht="30" customHeight="1" thickBot="1" x14ac:dyDescent="0.4">
      <c r="A21" s="10">
        <v>8</v>
      </c>
      <c r="B21" s="11">
        <v>44775</v>
      </c>
      <c r="C21" s="10">
        <v>452400060</v>
      </c>
      <c r="D21" s="12" t="s">
        <v>21</v>
      </c>
      <c r="E21" s="13">
        <v>4601479.62</v>
      </c>
      <c r="F21" s="10"/>
      <c r="G21" s="14">
        <f t="shared" si="0"/>
        <v>154104899.31</v>
      </c>
      <c r="I21" s="15"/>
      <c r="J21" s="2"/>
    </row>
    <row r="22" spans="1:10" ht="30" customHeight="1" thickBot="1" x14ac:dyDescent="0.4">
      <c r="A22" s="10">
        <v>9</v>
      </c>
      <c r="B22" s="11">
        <v>44776</v>
      </c>
      <c r="C22" s="10">
        <v>45240014519</v>
      </c>
      <c r="D22" s="12" t="s">
        <v>22</v>
      </c>
      <c r="E22" s="16"/>
      <c r="F22" s="13">
        <v>143244.51999999999</v>
      </c>
      <c r="G22" s="14">
        <f t="shared" si="0"/>
        <v>154248143.83000001</v>
      </c>
      <c r="I22" s="15"/>
      <c r="J22" s="2"/>
    </row>
    <row r="23" spans="1:10" ht="30" customHeight="1" thickBot="1" x14ac:dyDescent="0.4">
      <c r="A23" s="10">
        <v>10</v>
      </c>
      <c r="B23" s="11">
        <v>44776</v>
      </c>
      <c r="C23" s="10">
        <v>45240000010</v>
      </c>
      <c r="D23" s="12" t="s">
        <v>23</v>
      </c>
      <c r="E23" s="13">
        <v>10000</v>
      </c>
      <c r="F23" s="16"/>
      <c r="G23" s="14">
        <f t="shared" si="0"/>
        <v>154238143.83000001</v>
      </c>
      <c r="I23" s="15"/>
      <c r="J23" s="2"/>
    </row>
    <row r="24" spans="1:10" ht="30" customHeight="1" thickBot="1" x14ac:dyDescent="0.4">
      <c r="A24" s="10">
        <v>11</v>
      </c>
      <c r="B24" s="11">
        <v>44776</v>
      </c>
      <c r="C24" s="10">
        <v>18261799</v>
      </c>
      <c r="D24" s="12" t="s">
        <v>24</v>
      </c>
      <c r="E24" s="13">
        <v>41426</v>
      </c>
      <c r="F24" s="17"/>
      <c r="G24" s="14">
        <f t="shared" si="0"/>
        <v>154196717.83000001</v>
      </c>
      <c r="I24" s="15"/>
      <c r="J24" s="2"/>
    </row>
    <row r="25" spans="1:10" ht="30" customHeight="1" thickBot="1" x14ac:dyDescent="0.4">
      <c r="A25" s="10">
        <v>12</v>
      </c>
      <c r="B25" s="11">
        <v>44684</v>
      </c>
      <c r="C25" s="10">
        <v>70040347</v>
      </c>
      <c r="D25" s="12" t="s">
        <v>25</v>
      </c>
      <c r="E25" s="13">
        <v>1732403.76</v>
      </c>
      <c r="F25" s="16"/>
      <c r="G25" s="14">
        <f t="shared" si="0"/>
        <v>152464314.07000002</v>
      </c>
      <c r="I25" s="15"/>
      <c r="J25" s="2"/>
    </row>
    <row r="26" spans="1:10" ht="30" customHeight="1" thickBot="1" x14ac:dyDescent="0.4">
      <c r="A26" s="10">
        <v>13</v>
      </c>
      <c r="B26" s="11">
        <v>44777</v>
      </c>
      <c r="C26" s="10">
        <v>4524000099</v>
      </c>
      <c r="D26" s="12" t="s">
        <v>26</v>
      </c>
      <c r="E26" s="13">
        <v>294000</v>
      </c>
      <c r="F26" s="16"/>
      <c r="G26" s="14">
        <f t="shared" si="0"/>
        <v>152170314.07000002</v>
      </c>
      <c r="I26" s="15"/>
      <c r="J26" s="2"/>
    </row>
    <row r="27" spans="1:10" ht="30" customHeight="1" thickBot="1" x14ac:dyDescent="0.4">
      <c r="A27" s="10">
        <v>14</v>
      </c>
      <c r="B27" s="11">
        <v>44778</v>
      </c>
      <c r="C27" s="10">
        <v>70049481</v>
      </c>
      <c r="D27" s="12" t="s">
        <v>27</v>
      </c>
      <c r="E27" s="13">
        <v>66850.8</v>
      </c>
      <c r="F27" s="16"/>
      <c r="G27" s="14">
        <f t="shared" si="0"/>
        <v>152103463.27000001</v>
      </c>
      <c r="I27" s="15"/>
      <c r="J27" s="2"/>
    </row>
    <row r="28" spans="1:10" ht="30" customHeight="1" thickBot="1" x14ac:dyDescent="0.4">
      <c r="A28" s="10">
        <v>15</v>
      </c>
      <c r="B28" s="11">
        <v>44778</v>
      </c>
      <c r="C28" s="10">
        <v>70047938</v>
      </c>
      <c r="D28" s="12" t="s">
        <v>28</v>
      </c>
      <c r="E28" s="13">
        <v>14401.88</v>
      </c>
      <c r="F28" s="16"/>
      <c r="G28" s="14">
        <f t="shared" si="0"/>
        <v>152089061.39000002</v>
      </c>
      <c r="I28" s="15"/>
      <c r="J28" s="2"/>
    </row>
    <row r="29" spans="1:10" ht="30" customHeight="1" thickBot="1" x14ac:dyDescent="0.4">
      <c r="A29" s="10">
        <v>16</v>
      </c>
      <c r="B29" s="11">
        <v>44778</v>
      </c>
      <c r="C29" s="10">
        <v>70042120</v>
      </c>
      <c r="D29" s="18" t="s">
        <v>29</v>
      </c>
      <c r="E29" s="13">
        <v>16500.07</v>
      </c>
      <c r="F29" s="16"/>
      <c r="G29" s="14">
        <f t="shared" si="0"/>
        <v>152072561.32000002</v>
      </c>
      <c r="I29" s="15"/>
      <c r="J29" s="2"/>
    </row>
    <row r="30" spans="1:10" ht="30" customHeight="1" thickBot="1" x14ac:dyDescent="0.4">
      <c r="A30" s="10">
        <v>17</v>
      </c>
      <c r="B30" s="11">
        <v>44778</v>
      </c>
      <c r="C30" s="10">
        <v>70040996</v>
      </c>
      <c r="D30" s="12" t="s">
        <v>30</v>
      </c>
      <c r="E30" s="13">
        <v>530024.9</v>
      </c>
      <c r="F30" s="16"/>
      <c r="G30" s="14">
        <f t="shared" si="0"/>
        <v>151542536.42000002</v>
      </c>
      <c r="I30" s="15"/>
      <c r="J30" s="2"/>
    </row>
    <row r="31" spans="1:10" ht="30" customHeight="1" thickBot="1" x14ac:dyDescent="0.4">
      <c r="A31" s="10">
        <v>18</v>
      </c>
      <c r="B31" s="11">
        <v>44778</v>
      </c>
      <c r="C31" s="10">
        <v>70047008</v>
      </c>
      <c r="D31" s="18" t="s">
        <v>30</v>
      </c>
      <c r="E31" s="13">
        <v>719495.41</v>
      </c>
      <c r="F31" s="16"/>
      <c r="G31" s="14">
        <f t="shared" si="0"/>
        <v>150823041.01000002</v>
      </c>
      <c r="I31" s="15"/>
      <c r="J31" s="2"/>
    </row>
    <row r="32" spans="1:10" ht="30" customHeight="1" thickBot="1" x14ac:dyDescent="0.4">
      <c r="A32" s="10">
        <v>19</v>
      </c>
      <c r="B32" s="11">
        <v>44778</v>
      </c>
      <c r="C32" s="10">
        <v>70048173</v>
      </c>
      <c r="D32" s="18" t="s">
        <v>31</v>
      </c>
      <c r="E32" s="13">
        <v>60397.37</v>
      </c>
      <c r="F32" s="16"/>
      <c r="G32" s="14">
        <f t="shared" si="0"/>
        <v>150762643.64000002</v>
      </c>
      <c r="I32" s="15"/>
      <c r="J32" s="2"/>
    </row>
    <row r="33" spans="1:10" ht="30" customHeight="1" thickBot="1" x14ac:dyDescent="0.4">
      <c r="A33" s="10">
        <v>20</v>
      </c>
      <c r="B33" s="11">
        <v>44778</v>
      </c>
      <c r="C33" s="10">
        <v>70040940</v>
      </c>
      <c r="D33" s="18" t="s">
        <v>32</v>
      </c>
      <c r="E33" s="13">
        <v>7209.4</v>
      </c>
      <c r="F33" s="16"/>
      <c r="G33" s="14">
        <f t="shared" si="0"/>
        <v>150755434.24000001</v>
      </c>
      <c r="I33" s="15"/>
      <c r="J33" s="2"/>
    </row>
    <row r="34" spans="1:10" ht="30" customHeight="1" thickBot="1" x14ac:dyDescent="0.4">
      <c r="A34" s="10">
        <v>21</v>
      </c>
      <c r="B34" s="11">
        <v>44781</v>
      </c>
      <c r="C34" s="10">
        <v>45240015162</v>
      </c>
      <c r="D34" s="12" t="s">
        <v>33</v>
      </c>
      <c r="E34" s="13"/>
      <c r="F34" s="13">
        <v>72181.25</v>
      </c>
      <c r="G34" s="14">
        <f t="shared" si="0"/>
        <v>150827615.49000001</v>
      </c>
      <c r="I34" s="15"/>
      <c r="J34" s="2"/>
    </row>
    <row r="35" spans="1:10" ht="30" customHeight="1" thickBot="1" x14ac:dyDescent="0.4">
      <c r="A35" s="10">
        <v>22</v>
      </c>
      <c r="B35" s="11">
        <v>44781</v>
      </c>
      <c r="C35" s="10">
        <v>45240015163</v>
      </c>
      <c r="D35" s="12" t="s">
        <v>33</v>
      </c>
      <c r="E35" s="13"/>
      <c r="F35" s="13">
        <v>131238.65</v>
      </c>
      <c r="G35" s="14">
        <f t="shared" si="0"/>
        <v>150958854.14000002</v>
      </c>
      <c r="I35" s="15"/>
      <c r="J35" s="2"/>
    </row>
    <row r="36" spans="1:10" ht="30" customHeight="1" thickBot="1" x14ac:dyDescent="0.4">
      <c r="A36" s="10">
        <v>23</v>
      </c>
      <c r="B36" s="11">
        <v>44781</v>
      </c>
      <c r="C36" s="10">
        <v>9835</v>
      </c>
      <c r="D36" s="18" t="s">
        <v>34</v>
      </c>
      <c r="E36" s="13">
        <v>1905965.59</v>
      </c>
      <c r="F36" s="16"/>
      <c r="G36" s="14">
        <f t="shared" si="0"/>
        <v>149052888.55000001</v>
      </c>
      <c r="I36" s="15"/>
      <c r="J36" s="2"/>
    </row>
    <row r="37" spans="1:10" ht="30" customHeight="1" thickBot="1" x14ac:dyDescent="0.4">
      <c r="A37" s="10">
        <v>24</v>
      </c>
      <c r="B37" s="11">
        <v>44783</v>
      </c>
      <c r="C37" s="10">
        <v>9836</v>
      </c>
      <c r="D37" s="18" t="s">
        <v>35</v>
      </c>
      <c r="E37" s="13">
        <v>142290.26999999999</v>
      </c>
      <c r="F37" s="16"/>
      <c r="G37" s="14">
        <f t="shared" si="0"/>
        <v>148910598.28</v>
      </c>
      <c r="I37" s="15"/>
      <c r="J37" s="2"/>
    </row>
    <row r="38" spans="1:10" ht="30" customHeight="1" thickBot="1" x14ac:dyDescent="0.4">
      <c r="A38" s="10">
        <v>25</v>
      </c>
      <c r="B38" s="11">
        <v>44783</v>
      </c>
      <c r="C38" s="10">
        <v>18373906</v>
      </c>
      <c r="D38" s="18" t="s">
        <v>36</v>
      </c>
      <c r="E38" s="13">
        <v>1366848</v>
      </c>
      <c r="F38" s="16"/>
      <c r="G38" s="14">
        <f t="shared" si="0"/>
        <v>147543750.28</v>
      </c>
      <c r="I38" s="15"/>
      <c r="J38" s="2"/>
    </row>
    <row r="39" spans="1:10" ht="30" customHeight="1" thickBot="1" x14ac:dyDescent="0.4">
      <c r="A39" s="10">
        <v>26</v>
      </c>
      <c r="B39" s="11">
        <v>44783</v>
      </c>
      <c r="C39" s="10">
        <v>18375619</v>
      </c>
      <c r="D39" s="18" t="s">
        <v>37</v>
      </c>
      <c r="E39" s="13">
        <v>56601</v>
      </c>
      <c r="F39" s="16"/>
      <c r="G39" s="14">
        <f t="shared" si="0"/>
        <v>147487149.28</v>
      </c>
      <c r="I39" s="15"/>
      <c r="J39" s="2"/>
    </row>
    <row r="40" spans="1:10" ht="30" customHeight="1" thickBot="1" x14ac:dyDescent="0.4">
      <c r="A40" s="10">
        <v>27</v>
      </c>
      <c r="B40" s="11">
        <v>44783</v>
      </c>
      <c r="C40" s="10">
        <v>18375557</v>
      </c>
      <c r="D40" s="18" t="s">
        <v>37</v>
      </c>
      <c r="E40" s="13">
        <v>25650</v>
      </c>
      <c r="F40" s="16"/>
      <c r="G40" s="14">
        <f t="shared" si="0"/>
        <v>147461499.28</v>
      </c>
      <c r="I40" s="15"/>
      <c r="J40" s="2"/>
    </row>
    <row r="41" spans="1:10" ht="30" customHeight="1" thickBot="1" x14ac:dyDescent="0.4">
      <c r="A41" s="10">
        <v>28</v>
      </c>
      <c r="B41" s="11">
        <v>44783</v>
      </c>
      <c r="C41" s="10">
        <v>18374581</v>
      </c>
      <c r="D41" s="18" t="s">
        <v>38</v>
      </c>
      <c r="E41" s="13">
        <v>292316.31</v>
      </c>
      <c r="F41" s="16"/>
      <c r="G41" s="14">
        <f t="shared" si="0"/>
        <v>147169182.97</v>
      </c>
      <c r="I41" s="15"/>
      <c r="J41" s="2"/>
    </row>
    <row r="42" spans="1:10" ht="30" customHeight="1" thickBot="1" x14ac:dyDescent="0.4">
      <c r="A42" s="10">
        <v>29</v>
      </c>
      <c r="B42" s="11">
        <v>44783</v>
      </c>
      <c r="C42" s="10">
        <v>18375085</v>
      </c>
      <c r="D42" s="18" t="s">
        <v>39</v>
      </c>
      <c r="E42" s="13">
        <v>46996.02</v>
      </c>
      <c r="F42" s="16"/>
      <c r="G42" s="14">
        <f t="shared" si="0"/>
        <v>147122186.94999999</v>
      </c>
      <c r="I42" s="15"/>
      <c r="J42" s="2"/>
    </row>
    <row r="43" spans="1:10" ht="30" customHeight="1" thickBot="1" x14ac:dyDescent="0.4">
      <c r="A43" s="10">
        <v>30</v>
      </c>
      <c r="B43" s="11">
        <v>44783</v>
      </c>
      <c r="C43" s="10">
        <v>18395134</v>
      </c>
      <c r="D43" s="18" t="s">
        <v>40</v>
      </c>
      <c r="E43" s="13">
        <v>153596.29999999999</v>
      </c>
      <c r="F43" s="16"/>
      <c r="G43" s="14">
        <f t="shared" si="0"/>
        <v>146968590.64999998</v>
      </c>
      <c r="H43" s="19"/>
      <c r="I43" s="15"/>
      <c r="J43" s="20"/>
    </row>
    <row r="44" spans="1:10" ht="30" customHeight="1" thickBot="1" x14ac:dyDescent="0.4">
      <c r="A44" s="10">
        <v>31</v>
      </c>
      <c r="B44" s="11">
        <v>44784</v>
      </c>
      <c r="C44" s="10">
        <v>4524000280</v>
      </c>
      <c r="D44" s="18" t="s">
        <v>41</v>
      </c>
      <c r="E44" s="13"/>
      <c r="F44" s="13">
        <v>292316.31</v>
      </c>
      <c r="G44" s="14">
        <f t="shared" si="0"/>
        <v>147260906.95999998</v>
      </c>
      <c r="I44" s="15"/>
      <c r="J44" s="2"/>
    </row>
    <row r="45" spans="1:10" ht="30" customHeight="1" thickBot="1" x14ac:dyDescent="0.4">
      <c r="A45" s="10">
        <v>32</v>
      </c>
      <c r="B45" s="11">
        <v>44784</v>
      </c>
      <c r="C45" s="10">
        <v>4524000070</v>
      </c>
      <c r="D45" s="18" t="s">
        <v>42</v>
      </c>
      <c r="E45" s="13"/>
      <c r="F45" s="13">
        <v>438.47</v>
      </c>
      <c r="G45" s="14">
        <f t="shared" si="0"/>
        <v>147261345.42999998</v>
      </c>
      <c r="I45" s="15"/>
      <c r="J45" s="2"/>
    </row>
    <row r="46" spans="1:10" ht="30" customHeight="1" thickBot="1" x14ac:dyDescent="0.4">
      <c r="A46" s="10">
        <v>33</v>
      </c>
      <c r="B46" s="11">
        <v>44784</v>
      </c>
      <c r="C46" s="10">
        <v>70366711</v>
      </c>
      <c r="D46" s="12" t="s">
        <v>43</v>
      </c>
      <c r="E46" s="13">
        <v>279000</v>
      </c>
      <c r="F46" s="13"/>
      <c r="G46" s="14">
        <f t="shared" si="0"/>
        <v>146982345.42999998</v>
      </c>
      <c r="I46" s="15"/>
      <c r="J46" s="2"/>
    </row>
    <row r="47" spans="1:10" ht="30" customHeight="1" thickBot="1" x14ac:dyDescent="0.4">
      <c r="A47" s="10">
        <v>34</v>
      </c>
      <c r="B47" s="11">
        <v>44784</v>
      </c>
      <c r="C47" s="10">
        <v>70363146</v>
      </c>
      <c r="D47" s="12" t="s">
        <v>44</v>
      </c>
      <c r="E47" s="13">
        <v>279000</v>
      </c>
      <c r="F47" s="13"/>
      <c r="G47" s="14">
        <f t="shared" si="0"/>
        <v>146703345.42999998</v>
      </c>
      <c r="I47" s="15"/>
      <c r="J47" s="2"/>
    </row>
    <row r="48" spans="1:10" ht="50.25" customHeight="1" thickBot="1" x14ac:dyDescent="0.4">
      <c r="A48" s="10">
        <v>35</v>
      </c>
      <c r="B48" s="11">
        <v>44785</v>
      </c>
      <c r="C48" s="10">
        <v>1359107016</v>
      </c>
      <c r="D48" s="18" t="s">
        <v>45</v>
      </c>
      <c r="E48" s="13">
        <v>148365</v>
      </c>
      <c r="F48" s="16"/>
      <c r="G48" s="14">
        <f t="shared" si="0"/>
        <v>146554980.42999998</v>
      </c>
      <c r="I48" s="15"/>
      <c r="J48" s="2"/>
    </row>
    <row r="49" spans="1:10" ht="30" customHeight="1" thickBot="1" x14ac:dyDescent="0.4">
      <c r="A49" s="10">
        <v>36</v>
      </c>
      <c r="B49" s="11">
        <v>44788</v>
      </c>
      <c r="C49" s="10">
        <v>70045750</v>
      </c>
      <c r="D49" s="18" t="s">
        <v>46</v>
      </c>
      <c r="E49" s="13">
        <v>1421871.3</v>
      </c>
      <c r="F49" s="16"/>
      <c r="G49" s="14">
        <f t="shared" si="0"/>
        <v>145133109.12999997</v>
      </c>
      <c r="I49" s="15"/>
      <c r="J49" s="2"/>
    </row>
    <row r="50" spans="1:10" ht="30" customHeight="1" thickBot="1" x14ac:dyDescent="0.4">
      <c r="A50" s="10">
        <v>37</v>
      </c>
      <c r="B50" s="11">
        <v>44788</v>
      </c>
      <c r="C50" s="10">
        <v>70045005</v>
      </c>
      <c r="D50" s="18" t="s">
        <v>47</v>
      </c>
      <c r="E50" s="13">
        <v>1115755.5</v>
      </c>
      <c r="F50" s="16"/>
      <c r="G50" s="14">
        <f t="shared" si="0"/>
        <v>144017353.62999997</v>
      </c>
      <c r="I50" s="15"/>
      <c r="J50" s="2"/>
    </row>
    <row r="51" spans="1:10" ht="30" customHeight="1" thickBot="1" x14ac:dyDescent="0.4">
      <c r="A51" s="10">
        <v>38</v>
      </c>
      <c r="B51" s="11">
        <v>44788</v>
      </c>
      <c r="C51" s="10">
        <v>70047099</v>
      </c>
      <c r="D51" s="18" t="s">
        <v>48</v>
      </c>
      <c r="E51" s="13">
        <v>718192.1</v>
      </c>
      <c r="F51" s="16"/>
      <c r="G51" s="14">
        <f t="shared" si="0"/>
        <v>143299161.52999997</v>
      </c>
      <c r="I51" s="15"/>
      <c r="J51" s="2"/>
    </row>
    <row r="52" spans="1:10" ht="30" customHeight="1" thickBot="1" x14ac:dyDescent="0.4">
      <c r="A52" s="10">
        <v>39</v>
      </c>
      <c r="B52" s="11">
        <v>44788</v>
      </c>
      <c r="C52" s="10">
        <v>70043807</v>
      </c>
      <c r="D52" s="18" t="s">
        <v>49</v>
      </c>
      <c r="E52" s="13">
        <v>447556.57</v>
      </c>
      <c r="F52" s="16"/>
      <c r="G52" s="14">
        <f t="shared" si="0"/>
        <v>142851604.95999998</v>
      </c>
      <c r="I52" s="15"/>
      <c r="J52" s="2"/>
    </row>
    <row r="53" spans="1:10" ht="30" customHeight="1" thickBot="1" x14ac:dyDescent="0.4">
      <c r="A53" s="10">
        <v>40</v>
      </c>
      <c r="B53" s="11">
        <v>44788</v>
      </c>
      <c r="C53" s="10">
        <v>70042416</v>
      </c>
      <c r="D53" s="18" t="s">
        <v>50</v>
      </c>
      <c r="E53" s="13">
        <v>410996.38</v>
      </c>
      <c r="F53" s="16"/>
      <c r="G53" s="14">
        <f t="shared" si="0"/>
        <v>142440608.57999998</v>
      </c>
      <c r="I53" s="15"/>
      <c r="J53" s="2"/>
    </row>
    <row r="54" spans="1:10" ht="30" customHeight="1" thickBot="1" x14ac:dyDescent="0.4">
      <c r="A54" s="10">
        <v>41</v>
      </c>
      <c r="B54" s="11">
        <v>44788</v>
      </c>
      <c r="C54" s="10">
        <v>70047183</v>
      </c>
      <c r="D54" s="18" t="s">
        <v>51</v>
      </c>
      <c r="E54" s="13">
        <v>527430.94999999995</v>
      </c>
      <c r="F54" s="16"/>
      <c r="G54" s="14">
        <f t="shared" si="0"/>
        <v>141913177.63</v>
      </c>
      <c r="I54" s="15"/>
      <c r="J54" s="2"/>
    </row>
    <row r="55" spans="1:10" ht="30" customHeight="1" thickBot="1" x14ac:dyDescent="0.4">
      <c r="A55" s="10">
        <v>42</v>
      </c>
      <c r="B55" s="11">
        <v>44788</v>
      </c>
      <c r="C55" s="10">
        <v>45240001210</v>
      </c>
      <c r="D55" s="12" t="s">
        <v>52</v>
      </c>
      <c r="E55" s="13"/>
      <c r="F55" s="13">
        <v>1633962.28</v>
      </c>
      <c r="G55" s="14">
        <f t="shared" si="0"/>
        <v>143547139.91</v>
      </c>
      <c r="I55" s="15"/>
      <c r="J55" s="2"/>
    </row>
    <row r="56" spans="1:10" ht="30" customHeight="1" thickBot="1" x14ac:dyDescent="0.4">
      <c r="A56" s="10">
        <v>43</v>
      </c>
      <c r="B56" s="11">
        <v>44788</v>
      </c>
      <c r="C56" s="10">
        <v>18470548</v>
      </c>
      <c r="D56" s="18" t="s">
        <v>53</v>
      </c>
      <c r="E56" s="13">
        <v>187011.06</v>
      </c>
      <c r="F56" s="16"/>
      <c r="G56" s="14">
        <f t="shared" si="0"/>
        <v>143360128.84999999</v>
      </c>
      <c r="I56" s="15"/>
      <c r="J56" s="2"/>
    </row>
    <row r="57" spans="1:10" ht="30" customHeight="1" thickBot="1" x14ac:dyDescent="0.4">
      <c r="A57" s="10">
        <v>44</v>
      </c>
      <c r="B57" s="11">
        <v>44788</v>
      </c>
      <c r="C57" s="10">
        <v>18470452</v>
      </c>
      <c r="D57" s="18" t="s">
        <v>54</v>
      </c>
      <c r="E57" s="13">
        <v>340449.81</v>
      </c>
      <c r="F57" s="16"/>
      <c r="G57" s="14">
        <f t="shared" si="0"/>
        <v>143019679.03999999</v>
      </c>
      <c r="I57" s="15"/>
      <c r="J57" s="2"/>
    </row>
    <row r="58" spans="1:10" ht="30" customHeight="1" thickBot="1" x14ac:dyDescent="0.4">
      <c r="A58" s="10">
        <v>45</v>
      </c>
      <c r="B58" s="11">
        <v>44788</v>
      </c>
      <c r="C58" s="10">
        <v>18470388</v>
      </c>
      <c r="D58" s="18" t="s">
        <v>55</v>
      </c>
      <c r="E58" s="13">
        <v>35595</v>
      </c>
      <c r="F58" s="16"/>
      <c r="G58" s="14">
        <f t="shared" si="0"/>
        <v>142984084.03999999</v>
      </c>
      <c r="I58" s="15"/>
      <c r="J58" s="2"/>
    </row>
    <row r="59" spans="1:10" ht="30" customHeight="1" thickBot="1" x14ac:dyDescent="0.4">
      <c r="A59" s="10">
        <v>46</v>
      </c>
      <c r="B59" s="11">
        <v>44788</v>
      </c>
      <c r="C59" s="10">
        <v>18470837</v>
      </c>
      <c r="D59" s="18" t="s">
        <v>56</v>
      </c>
      <c r="E59" s="13">
        <v>837900</v>
      </c>
      <c r="F59" s="16"/>
      <c r="G59" s="14">
        <f t="shared" si="0"/>
        <v>142146184.03999999</v>
      </c>
      <c r="I59" s="15"/>
      <c r="J59" s="2"/>
    </row>
    <row r="60" spans="1:10" ht="30" customHeight="1" thickBot="1" x14ac:dyDescent="0.4">
      <c r="A60" s="10">
        <v>47</v>
      </c>
      <c r="B60" s="11">
        <v>44788</v>
      </c>
      <c r="C60" s="10">
        <v>18470181</v>
      </c>
      <c r="D60" s="12" t="s">
        <v>57</v>
      </c>
      <c r="E60" s="13">
        <v>107850.65</v>
      </c>
      <c r="F60" s="16"/>
      <c r="G60" s="14">
        <f t="shared" si="0"/>
        <v>142038333.38999999</v>
      </c>
      <c r="I60" s="15"/>
      <c r="J60" s="2"/>
    </row>
    <row r="61" spans="1:10" ht="30" customHeight="1" thickBot="1" x14ac:dyDescent="0.4">
      <c r="A61" s="10">
        <v>48</v>
      </c>
      <c r="B61" s="11">
        <v>44790</v>
      </c>
      <c r="C61" s="10">
        <v>18496989</v>
      </c>
      <c r="D61" s="12" t="s">
        <v>58</v>
      </c>
      <c r="E61" s="13">
        <v>194192.9</v>
      </c>
      <c r="F61" s="16"/>
      <c r="G61" s="14">
        <f t="shared" si="0"/>
        <v>141844140.48999998</v>
      </c>
      <c r="I61" s="15"/>
      <c r="J61" s="2"/>
    </row>
    <row r="62" spans="1:10" ht="30" customHeight="1" thickBot="1" x14ac:dyDescent="0.4">
      <c r="A62" s="10">
        <v>49</v>
      </c>
      <c r="B62" s="11">
        <v>44791</v>
      </c>
      <c r="C62" s="10">
        <v>45240000528</v>
      </c>
      <c r="D62" s="12" t="s">
        <v>59</v>
      </c>
      <c r="E62" s="16"/>
      <c r="F62" s="13">
        <v>73522831.719999999</v>
      </c>
      <c r="G62" s="14">
        <f t="shared" si="0"/>
        <v>215366972.20999998</v>
      </c>
      <c r="I62" s="15"/>
      <c r="J62" s="2"/>
    </row>
    <row r="63" spans="1:10" ht="30" customHeight="1" thickBot="1" x14ac:dyDescent="0.4">
      <c r="A63" s="10">
        <v>50</v>
      </c>
      <c r="B63" s="11">
        <v>44792</v>
      </c>
      <c r="C63" s="10">
        <v>452400367</v>
      </c>
      <c r="D63" s="12" t="s">
        <v>60</v>
      </c>
      <c r="E63" s="13">
        <v>25473341.48</v>
      </c>
      <c r="F63" s="16"/>
      <c r="G63" s="14">
        <f t="shared" si="0"/>
        <v>189893630.72999999</v>
      </c>
      <c r="I63" s="15"/>
      <c r="J63" s="2"/>
    </row>
    <row r="64" spans="1:10" ht="30" customHeight="1" thickBot="1" x14ac:dyDescent="0.4">
      <c r="A64" s="10">
        <v>51</v>
      </c>
      <c r="B64" s="11">
        <v>44792</v>
      </c>
      <c r="C64" s="10">
        <v>452400115</v>
      </c>
      <c r="D64" s="12" t="s">
        <v>61</v>
      </c>
      <c r="E64" s="13">
        <v>3383782.11</v>
      </c>
      <c r="F64" s="16"/>
      <c r="G64" s="14">
        <f t="shared" si="0"/>
        <v>186509848.61999997</v>
      </c>
      <c r="I64" s="15"/>
      <c r="J64" s="2"/>
    </row>
    <row r="65" spans="1:10" ht="30" customHeight="1" thickBot="1" x14ac:dyDescent="0.4">
      <c r="A65" s="10">
        <v>52</v>
      </c>
      <c r="B65" s="11">
        <v>44792</v>
      </c>
      <c r="C65" s="10">
        <v>452400007</v>
      </c>
      <c r="D65" s="12" t="s">
        <v>62</v>
      </c>
      <c r="E65" s="13">
        <v>236669.1</v>
      </c>
      <c r="F65" s="16"/>
      <c r="G65" s="14">
        <f t="shared" si="0"/>
        <v>186273179.51999998</v>
      </c>
      <c r="I65" s="15"/>
      <c r="J65" s="2"/>
    </row>
    <row r="66" spans="1:10" ht="30" customHeight="1" thickBot="1" x14ac:dyDescent="0.4">
      <c r="A66" s="10">
        <v>53</v>
      </c>
      <c r="B66" s="11">
        <v>44792</v>
      </c>
      <c r="C66" s="10">
        <v>452400065</v>
      </c>
      <c r="D66" s="12" t="s">
        <v>63</v>
      </c>
      <c r="E66" s="13">
        <v>256771.20000000001</v>
      </c>
      <c r="F66" s="16"/>
      <c r="G66" s="14">
        <f t="shared" si="0"/>
        <v>186016408.31999999</v>
      </c>
      <c r="I66" s="15"/>
      <c r="J66" s="2"/>
    </row>
    <row r="67" spans="1:10" ht="30" customHeight="1" thickBot="1" x14ac:dyDescent="0.4">
      <c r="A67" s="10">
        <v>54</v>
      </c>
      <c r="B67" s="11">
        <v>44792</v>
      </c>
      <c r="C67" s="10">
        <v>452400066</v>
      </c>
      <c r="D67" s="12" t="s">
        <v>64</v>
      </c>
      <c r="E67" s="13">
        <v>830612.01</v>
      </c>
      <c r="F67" s="16"/>
      <c r="G67" s="14">
        <f t="shared" si="0"/>
        <v>185185796.31</v>
      </c>
      <c r="I67" s="15"/>
      <c r="J67" s="2"/>
    </row>
    <row r="68" spans="1:10" ht="30" customHeight="1" thickBot="1" x14ac:dyDescent="0.4">
      <c r="A68" s="10">
        <v>55</v>
      </c>
      <c r="B68" s="11">
        <v>44792</v>
      </c>
      <c r="C68" s="10">
        <v>45240002</v>
      </c>
      <c r="D68" s="12" t="s">
        <v>65</v>
      </c>
      <c r="E68" s="13">
        <v>45000</v>
      </c>
      <c r="F68" s="16"/>
      <c r="G68" s="14">
        <f t="shared" si="0"/>
        <v>185140796.31</v>
      </c>
      <c r="I68" s="15"/>
      <c r="J68" s="2"/>
    </row>
    <row r="69" spans="1:10" ht="30" customHeight="1" thickBot="1" x14ac:dyDescent="0.4">
      <c r="A69" s="10">
        <v>56</v>
      </c>
      <c r="B69" s="11">
        <v>44792</v>
      </c>
      <c r="C69" s="10">
        <v>452400022</v>
      </c>
      <c r="D69" s="12" t="s">
        <v>66</v>
      </c>
      <c r="E69" s="13">
        <v>64000</v>
      </c>
      <c r="F69" s="16"/>
      <c r="G69" s="14">
        <f t="shared" si="0"/>
        <v>185076796.31</v>
      </c>
      <c r="I69" s="15"/>
      <c r="J69" s="2"/>
    </row>
    <row r="70" spans="1:10" ht="30" customHeight="1" thickBot="1" x14ac:dyDescent="0.4">
      <c r="A70" s="10">
        <v>57</v>
      </c>
      <c r="B70" s="11">
        <v>44792</v>
      </c>
      <c r="C70" s="10">
        <v>2768386444</v>
      </c>
      <c r="D70" s="12" t="s">
        <v>67</v>
      </c>
      <c r="E70" s="13"/>
      <c r="F70" s="13">
        <v>194192.9</v>
      </c>
      <c r="G70" s="14">
        <f t="shared" si="0"/>
        <v>185270989.21000001</v>
      </c>
      <c r="I70" s="15"/>
      <c r="J70" s="2"/>
    </row>
    <row r="71" spans="1:10" ht="30" customHeight="1" thickBot="1" x14ac:dyDescent="0.4">
      <c r="A71" s="10">
        <v>58</v>
      </c>
      <c r="B71" s="11">
        <v>44792</v>
      </c>
      <c r="C71" s="10">
        <v>18534490</v>
      </c>
      <c r="D71" s="12" t="s">
        <v>68</v>
      </c>
      <c r="E71" s="13">
        <v>20000</v>
      </c>
      <c r="F71" s="16"/>
      <c r="G71" s="14">
        <f t="shared" si="0"/>
        <v>185250989.21000001</v>
      </c>
      <c r="I71" s="15"/>
      <c r="J71" s="2"/>
    </row>
    <row r="72" spans="1:10" ht="30" customHeight="1" thickBot="1" x14ac:dyDescent="0.4">
      <c r="A72" s="10">
        <v>59</v>
      </c>
      <c r="B72" s="11">
        <v>44792</v>
      </c>
      <c r="C72" s="10">
        <v>70045956</v>
      </c>
      <c r="D72" s="12" t="s">
        <v>69</v>
      </c>
      <c r="E72" s="13">
        <v>194192.9</v>
      </c>
      <c r="F72" s="16"/>
      <c r="G72" s="14">
        <f t="shared" si="0"/>
        <v>185056796.31</v>
      </c>
      <c r="I72" s="15"/>
      <c r="J72" s="2"/>
    </row>
    <row r="73" spans="1:10" ht="30" customHeight="1" thickBot="1" x14ac:dyDescent="0.4">
      <c r="A73" s="10">
        <v>60</v>
      </c>
      <c r="B73" s="11">
        <v>44792</v>
      </c>
      <c r="C73" s="10">
        <v>27685918</v>
      </c>
      <c r="D73" s="12" t="s">
        <v>70</v>
      </c>
      <c r="E73" s="13">
        <v>90366.28</v>
      </c>
      <c r="F73" s="16"/>
      <c r="G73" s="14">
        <f t="shared" si="0"/>
        <v>184966430.03</v>
      </c>
      <c r="I73" s="15"/>
      <c r="J73" s="2"/>
    </row>
    <row r="74" spans="1:10" ht="30" customHeight="1" thickBot="1" x14ac:dyDescent="0.4">
      <c r="A74" s="10">
        <v>61</v>
      </c>
      <c r="B74" s="11">
        <v>44792</v>
      </c>
      <c r="C74" s="10">
        <v>27686044</v>
      </c>
      <c r="D74" s="12" t="s">
        <v>71</v>
      </c>
      <c r="E74" s="13">
        <v>44994.63</v>
      </c>
      <c r="F74" s="16"/>
      <c r="G74" s="14">
        <f t="shared" si="0"/>
        <v>184921435.40000001</v>
      </c>
      <c r="I74" s="15"/>
      <c r="J74" s="2"/>
    </row>
    <row r="75" spans="1:10" ht="30" customHeight="1" thickBot="1" x14ac:dyDescent="0.4">
      <c r="A75" s="10">
        <v>62</v>
      </c>
      <c r="B75" s="11">
        <v>44792</v>
      </c>
      <c r="C75" s="10">
        <v>27686092</v>
      </c>
      <c r="D75" s="12" t="s">
        <v>72</v>
      </c>
      <c r="E75" s="13">
        <v>12425</v>
      </c>
      <c r="F75" s="16"/>
      <c r="G75" s="14">
        <f t="shared" si="0"/>
        <v>184909010.40000001</v>
      </c>
      <c r="I75" s="15"/>
      <c r="J75" s="2"/>
    </row>
    <row r="76" spans="1:10" ht="30" customHeight="1" thickBot="1" x14ac:dyDescent="0.4">
      <c r="A76" s="10">
        <v>63</v>
      </c>
      <c r="B76" s="11">
        <v>44792</v>
      </c>
      <c r="C76" s="10">
        <v>18534390</v>
      </c>
      <c r="D76" s="12" t="s">
        <v>73</v>
      </c>
      <c r="E76" s="13">
        <v>454963.14</v>
      </c>
      <c r="F76" s="16"/>
      <c r="G76" s="14">
        <f t="shared" si="0"/>
        <v>184454047.26000002</v>
      </c>
      <c r="I76" s="15"/>
      <c r="J76" s="2"/>
    </row>
    <row r="77" spans="1:10" ht="30" customHeight="1" thickBot="1" x14ac:dyDescent="0.4">
      <c r="A77" s="10">
        <v>64</v>
      </c>
      <c r="B77" s="11">
        <v>44792</v>
      </c>
      <c r="C77" s="10">
        <v>18534235</v>
      </c>
      <c r="D77" s="12" t="s">
        <v>74</v>
      </c>
      <c r="E77" s="13">
        <v>28500</v>
      </c>
      <c r="F77" s="16"/>
      <c r="G77" s="14">
        <f t="shared" si="0"/>
        <v>184425547.26000002</v>
      </c>
      <c r="I77" s="15"/>
      <c r="J77" s="2"/>
    </row>
    <row r="78" spans="1:10" ht="30" customHeight="1" thickBot="1" x14ac:dyDescent="0.4">
      <c r="A78" s="10">
        <v>65</v>
      </c>
      <c r="B78" s="11">
        <v>44792</v>
      </c>
      <c r="C78" s="10">
        <v>18534061</v>
      </c>
      <c r="D78" s="18" t="s">
        <v>75</v>
      </c>
      <c r="E78" s="13">
        <v>491858.47</v>
      </c>
      <c r="F78" s="16"/>
      <c r="G78" s="14">
        <f t="shared" si="0"/>
        <v>183933688.79000002</v>
      </c>
      <c r="I78" s="15"/>
      <c r="J78" s="2"/>
    </row>
    <row r="79" spans="1:10" ht="30" customHeight="1" thickBot="1" x14ac:dyDescent="0.4">
      <c r="A79" s="10">
        <v>66</v>
      </c>
      <c r="B79" s="11">
        <v>44792</v>
      </c>
      <c r="C79" s="10">
        <v>18533966</v>
      </c>
      <c r="D79" s="18" t="s">
        <v>76</v>
      </c>
      <c r="E79" s="13">
        <v>974170.95</v>
      </c>
      <c r="F79" s="16"/>
      <c r="G79" s="14">
        <f t="shared" si="0"/>
        <v>182959517.84000003</v>
      </c>
      <c r="I79" s="15"/>
      <c r="J79" s="2"/>
    </row>
    <row r="80" spans="1:10" ht="30" customHeight="1" thickBot="1" x14ac:dyDescent="0.4">
      <c r="A80" s="10">
        <v>67</v>
      </c>
      <c r="B80" s="11">
        <v>44796</v>
      </c>
      <c r="C80" s="10">
        <v>22082345</v>
      </c>
      <c r="D80" s="18" t="s">
        <v>77</v>
      </c>
      <c r="E80" s="13">
        <v>187335</v>
      </c>
      <c r="F80" s="16"/>
      <c r="G80" s="14">
        <f t="shared" ref="G80:G109" si="1">+G79+F80-E80</f>
        <v>182772182.84000003</v>
      </c>
      <c r="I80" s="15"/>
      <c r="J80" s="2"/>
    </row>
    <row r="81" spans="1:10" ht="30" customHeight="1" thickBot="1" x14ac:dyDescent="0.4">
      <c r="A81" s="10">
        <v>68</v>
      </c>
      <c r="B81" s="11">
        <v>44797</v>
      </c>
      <c r="C81" s="10">
        <v>18616147</v>
      </c>
      <c r="D81" s="18" t="s">
        <v>78</v>
      </c>
      <c r="E81" s="13">
        <v>545829.55000000005</v>
      </c>
      <c r="F81" s="16"/>
      <c r="G81" s="14">
        <f t="shared" si="1"/>
        <v>182226353.29000002</v>
      </c>
      <c r="I81" s="15"/>
      <c r="J81" s="2"/>
    </row>
    <row r="82" spans="1:10" ht="30" customHeight="1" thickBot="1" x14ac:dyDescent="0.4">
      <c r="A82" s="10">
        <v>69</v>
      </c>
      <c r="B82" s="11">
        <v>44797</v>
      </c>
      <c r="C82" s="10">
        <v>452400016</v>
      </c>
      <c r="D82" s="12" t="s">
        <v>79</v>
      </c>
      <c r="E82" s="13">
        <v>223387.14</v>
      </c>
      <c r="F82" s="16"/>
      <c r="G82" s="14">
        <f t="shared" si="1"/>
        <v>182002966.15000004</v>
      </c>
      <c r="I82" s="15"/>
      <c r="J82" s="2"/>
    </row>
    <row r="83" spans="1:10" ht="30" customHeight="1" thickBot="1" x14ac:dyDescent="0.4">
      <c r="A83" s="10">
        <v>70</v>
      </c>
      <c r="B83" s="11">
        <v>44797</v>
      </c>
      <c r="C83" s="10">
        <v>18616061</v>
      </c>
      <c r="D83" s="18" t="s">
        <v>69</v>
      </c>
      <c r="E83" s="13">
        <v>54120</v>
      </c>
      <c r="F83" s="16"/>
      <c r="G83" s="14">
        <f t="shared" si="1"/>
        <v>181948846.15000004</v>
      </c>
      <c r="I83" s="15"/>
      <c r="J83" s="2"/>
    </row>
    <row r="84" spans="1:10" ht="30" customHeight="1" thickBot="1" x14ac:dyDescent="0.4">
      <c r="A84" s="10">
        <v>71</v>
      </c>
      <c r="B84" s="11">
        <v>44797</v>
      </c>
      <c r="C84" s="10">
        <v>18614012</v>
      </c>
      <c r="D84" s="18" t="s">
        <v>80</v>
      </c>
      <c r="E84" s="13">
        <v>122576.3</v>
      </c>
      <c r="F84" s="16"/>
      <c r="G84" s="14">
        <f t="shared" si="1"/>
        <v>181826269.85000002</v>
      </c>
      <c r="I84" s="15"/>
      <c r="J84" s="2"/>
    </row>
    <row r="85" spans="1:10" ht="30" customHeight="1" thickBot="1" x14ac:dyDescent="0.4">
      <c r="A85" s="10">
        <v>72</v>
      </c>
      <c r="B85" s="11">
        <v>44797</v>
      </c>
      <c r="C85" s="10">
        <v>18614930</v>
      </c>
      <c r="D85" s="18" t="s">
        <v>81</v>
      </c>
      <c r="E85" s="13">
        <v>4520</v>
      </c>
      <c r="F85" s="16"/>
      <c r="G85" s="14">
        <f t="shared" si="1"/>
        <v>181821749.85000002</v>
      </c>
      <c r="I85" s="15"/>
      <c r="J85" s="2"/>
    </row>
    <row r="86" spans="1:10" ht="30" customHeight="1" thickBot="1" x14ac:dyDescent="0.4">
      <c r="A86" s="10">
        <v>73</v>
      </c>
      <c r="B86" s="11">
        <v>44797</v>
      </c>
      <c r="C86" s="10">
        <v>9837</v>
      </c>
      <c r="D86" s="18" t="s">
        <v>82</v>
      </c>
      <c r="E86" s="13">
        <v>104004</v>
      </c>
      <c r="F86" s="16"/>
      <c r="G86" s="14">
        <f t="shared" si="1"/>
        <v>181717745.85000002</v>
      </c>
      <c r="I86" s="15"/>
      <c r="J86" s="2"/>
    </row>
    <row r="87" spans="1:10" ht="30" customHeight="1" thickBot="1" x14ac:dyDescent="0.4">
      <c r="A87" s="10">
        <v>74</v>
      </c>
      <c r="B87" s="11">
        <v>44797</v>
      </c>
      <c r="C87" s="10">
        <v>9838</v>
      </c>
      <c r="D87" s="18" t="s">
        <v>83</v>
      </c>
      <c r="E87" s="13">
        <v>1131666.77</v>
      </c>
      <c r="F87" s="16"/>
      <c r="G87" s="14">
        <f t="shared" si="1"/>
        <v>180586079.08000001</v>
      </c>
      <c r="I87" s="15"/>
      <c r="J87" s="2"/>
    </row>
    <row r="88" spans="1:10" ht="30" customHeight="1" thickBot="1" x14ac:dyDescent="0.4">
      <c r="A88" s="10">
        <v>75</v>
      </c>
      <c r="B88" s="11">
        <v>44797</v>
      </c>
      <c r="C88" s="10">
        <v>9839</v>
      </c>
      <c r="D88" s="18" t="s">
        <v>84</v>
      </c>
      <c r="E88" s="13">
        <v>1524728.82</v>
      </c>
      <c r="F88" s="16"/>
      <c r="G88" s="14">
        <f t="shared" si="1"/>
        <v>179061350.26000002</v>
      </c>
      <c r="I88" s="15"/>
      <c r="J88" s="2"/>
    </row>
    <row r="89" spans="1:10" ht="30" customHeight="1" thickBot="1" x14ac:dyDescent="0.4">
      <c r="A89" s="10">
        <v>76</v>
      </c>
      <c r="B89" s="11">
        <v>44797</v>
      </c>
      <c r="C89" s="10">
        <v>18614812</v>
      </c>
      <c r="D89" s="18" t="s">
        <v>85</v>
      </c>
      <c r="E89" s="13">
        <v>168404.55</v>
      </c>
      <c r="F89" s="16"/>
      <c r="G89" s="14">
        <f t="shared" si="1"/>
        <v>178892945.71000001</v>
      </c>
      <c r="I89" s="15"/>
      <c r="J89" s="2"/>
    </row>
    <row r="90" spans="1:10" ht="30" customHeight="1" thickBot="1" x14ac:dyDescent="0.4">
      <c r="A90" s="10">
        <v>77</v>
      </c>
      <c r="B90" s="11">
        <v>44798</v>
      </c>
      <c r="C90" s="10">
        <v>18626862</v>
      </c>
      <c r="D90" s="18" t="s">
        <v>86</v>
      </c>
      <c r="E90" s="13">
        <v>15960.45</v>
      </c>
      <c r="F90" s="16"/>
      <c r="G90" s="14">
        <f t="shared" si="1"/>
        <v>178876985.26000002</v>
      </c>
      <c r="I90" s="15"/>
      <c r="J90" s="2"/>
    </row>
    <row r="91" spans="1:10" ht="30" customHeight="1" thickBot="1" x14ac:dyDescent="0.4">
      <c r="A91" s="10">
        <v>78</v>
      </c>
      <c r="B91" s="11">
        <v>44798</v>
      </c>
      <c r="C91" s="10">
        <v>18636527</v>
      </c>
      <c r="D91" s="18" t="s">
        <v>87</v>
      </c>
      <c r="E91" s="13">
        <v>824853.22</v>
      </c>
      <c r="F91" s="16"/>
      <c r="G91" s="14">
        <f t="shared" si="1"/>
        <v>178052132.04000002</v>
      </c>
      <c r="I91" s="15"/>
      <c r="J91" s="2"/>
    </row>
    <row r="92" spans="1:10" ht="30" customHeight="1" thickBot="1" x14ac:dyDescent="0.4">
      <c r="A92" s="10">
        <v>79</v>
      </c>
      <c r="B92" s="11">
        <v>44798</v>
      </c>
      <c r="C92" s="10">
        <v>18626753</v>
      </c>
      <c r="D92" s="18" t="s">
        <v>31</v>
      </c>
      <c r="E92" s="13">
        <v>291117.38</v>
      </c>
      <c r="F92" s="16"/>
      <c r="G92" s="14">
        <f t="shared" si="1"/>
        <v>177761014.66000003</v>
      </c>
      <c r="I92" s="15"/>
      <c r="J92" s="2"/>
    </row>
    <row r="93" spans="1:10" ht="30" customHeight="1" thickBot="1" x14ac:dyDescent="0.4">
      <c r="A93" s="10">
        <v>80</v>
      </c>
      <c r="B93" s="11">
        <v>44798</v>
      </c>
      <c r="C93" s="10">
        <v>18635819</v>
      </c>
      <c r="D93" s="18" t="s">
        <v>88</v>
      </c>
      <c r="E93" s="13">
        <v>837988.8</v>
      </c>
      <c r="F93" s="16"/>
      <c r="G93" s="14">
        <f t="shared" si="1"/>
        <v>176923025.86000001</v>
      </c>
      <c r="I93" s="15"/>
      <c r="J93" s="2"/>
    </row>
    <row r="94" spans="1:10" ht="30" customHeight="1" thickBot="1" x14ac:dyDescent="0.4">
      <c r="A94" s="10">
        <v>81</v>
      </c>
      <c r="B94" s="11">
        <v>44798</v>
      </c>
      <c r="C94" s="10">
        <v>18626668</v>
      </c>
      <c r="D94" s="18" t="s">
        <v>89</v>
      </c>
      <c r="E94" s="13">
        <v>23501.59</v>
      </c>
      <c r="F94" s="16"/>
      <c r="G94" s="14">
        <f t="shared" si="1"/>
        <v>176899524.27000001</v>
      </c>
      <c r="I94" s="15"/>
      <c r="J94" s="2"/>
    </row>
    <row r="95" spans="1:10" ht="30" customHeight="1" thickBot="1" x14ac:dyDescent="0.4">
      <c r="A95" s="10">
        <v>82</v>
      </c>
      <c r="B95" s="11">
        <v>44798</v>
      </c>
      <c r="C95" s="10">
        <v>18636442</v>
      </c>
      <c r="D95" s="18" t="s">
        <v>90</v>
      </c>
      <c r="E95" s="13">
        <v>127464</v>
      </c>
      <c r="F95" s="16"/>
      <c r="G95" s="14">
        <f t="shared" si="1"/>
        <v>176772060.27000001</v>
      </c>
      <c r="I95" s="15"/>
      <c r="J95" s="2"/>
    </row>
    <row r="96" spans="1:10" ht="30" customHeight="1" thickBot="1" x14ac:dyDescent="0.4">
      <c r="A96" s="10">
        <v>83</v>
      </c>
      <c r="B96" s="11">
        <v>44798</v>
      </c>
      <c r="C96" s="10">
        <v>18626967</v>
      </c>
      <c r="D96" s="18" t="s">
        <v>91</v>
      </c>
      <c r="E96" s="13">
        <v>12500</v>
      </c>
      <c r="F96" s="16"/>
      <c r="G96" s="14">
        <f t="shared" si="1"/>
        <v>176759560.27000001</v>
      </c>
      <c r="I96" s="15"/>
      <c r="J96" s="2"/>
    </row>
    <row r="97" spans="1:10" ht="30" customHeight="1" thickBot="1" x14ac:dyDescent="0.4">
      <c r="A97" s="10">
        <v>84</v>
      </c>
      <c r="B97" s="11">
        <v>44798</v>
      </c>
      <c r="C97" s="10">
        <v>452440012</v>
      </c>
      <c r="D97" s="18" t="s">
        <v>92</v>
      </c>
      <c r="E97" s="13"/>
      <c r="F97" s="13">
        <v>15960.45</v>
      </c>
      <c r="G97" s="14">
        <f t="shared" si="1"/>
        <v>176775520.72</v>
      </c>
      <c r="I97" s="15"/>
      <c r="J97" s="2"/>
    </row>
    <row r="98" spans="1:10" ht="30" customHeight="1" thickBot="1" x14ac:dyDescent="0.4">
      <c r="A98" s="10">
        <v>85</v>
      </c>
      <c r="B98" s="11">
        <v>44798</v>
      </c>
      <c r="C98" s="10">
        <v>452400009</v>
      </c>
      <c r="D98" s="18" t="s">
        <v>93</v>
      </c>
      <c r="E98" s="13"/>
      <c r="F98" s="13">
        <v>23.94</v>
      </c>
      <c r="G98" s="14">
        <f t="shared" si="1"/>
        <v>176775544.66</v>
      </c>
      <c r="I98" s="15"/>
      <c r="J98" s="2"/>
    </row>
    <row r="99" spans="1:10" ht="30" customHeight="1" thickBot="1" x14ac:dyDescent="0.4">
      <c r="A99" s="10">
        <v>86</v>
      </c>
      <c r="B99" s="11">
        <v>44799</v>
      </c>
      <c r="C99" s="10">
        <v>9840</v>
      </c>
      <c r="D99" s="18" t="s">
        <v>35</v>
      </c>
      <c r="E99" s="13">
        <v>146765.03</v>
      </c>
      <c r="F99" s="16"/>
      <c r="G99" s="14">
        <f t="shared" si="1"/>
        <v>176628779.63</v>
      </c>
      <c r="I99" s="15"/>
      <c r="J99" s="2"/>
    </row>
    <row r="100" spans="1:10" ht="63" customHeight="1" thickBot="1" x14ac:dyDescent="0.4">
      <c r="A100" s="10">
        <v>87</v>
      </c>
      <c r="B100" s="11">
        <v>44802</v>
      </c>
      <c r="C100" s="21">
        <v>22082945</v>
      </c>
      <c r="D100" s="22" t="s">
        <v>94</v>
      </c>
      <c r="E100" s="13">
        <v>1304250</v>
      </c>
      <c r="F100" s="16"/>
      <c r="G100" s="14">
        <f t="shared" si="1"/>
        <v>175324529.63</v>
      </c>
      <c r="I100" s="15"/>
      <c r="J100" s="2"/>
    </row>
    <row r="101" spans="1:10" ht="30" customHeight="1" thickBot="1" x14ac:dyDescent="0.4">
      <c r="A101" s="10">
        <v>88</v>
      </c>
      <c r="B101" s="11">
        <v>44802</v>
      </c>
      <c r="C101" s="10">
        <v>1722221239</v>
      </c>
      <c r="D101" s="18" t="s">
        <v>95</v>
      </c>
      <c r="E101" s="13">
        <v>67608</v>
      </c>
      <c r="F101" s="16"/>
      <c r="G101" s="14">
        <f t="shared" si="1"/>
        <v>175256921.63</v>
      </c>
      <c r="I101" s="15"/>
      <c r="J101" s="2"/>
    </row>
    <row r="102" spans="1:10" ht="30" customHeight="1" thickBot="1" x14ac:dyDescent="0.4">
      <c r="A102" s="10">
        <v>89</v>
      </c>
      <c r="B102" s="11">
        <v>44803</v>
      </c>
      <c r="C102" s="10">
        <v>2208303200</v>
      </c>
      <c r="D102" s="18" t="s">
        <v>96</v>
      </c>
      <c r="E102" s="13"/>
      <c r="F102" s="13">
        <v>12193</v>
      </c>
      <c r="G102" s="14">
        <f t="shared" si="1"/>
        <v>175269114.63</v>
      </c>
      <c r="I102" s="15"/>
      <c r="J102" s="2"/>
    </row>
    <row r="103" spans="1:10" ht="30" customHeight="1" thickBot="1" x14ac:dyDescent="0.4">
      <c r="A103" s="10">
        <v>90</v>
      </c>
      <c r="B103" s="11">
        <v>44803</v>
      </c>
      <c r="C103" s="10">
        <v>2784382847</v>
      </c>
      <c r="D103" s="18" t="s">
        <v>97</v>
      </c>
      <c r="E103" s="13">
        <v>2323358.92</v>
      </c>
      <c r="F103" s="16"/>
      <c r="G103" s="14">
        <f t="shared" si="1"/>
        <v>172945755.71000001</v>
      </c>
      <c r="I103" s="15"/>
      <c r="J103" s="2"/>
    </row>
    <row r="104" spans="1:10" ht="30" customHeight="1" thickBot="1" x14ac:dyDescent="0.4">
      <c r="A104" s="10">
        <v>91</v>
      </c>
      <c r="B104" s="11">
        <v>44804</v>
      </c>
      <c r="C104" s="10">
        <v>2785645275</v>
      </c>
      <c r="D104" s="18" t="s">
        <v>98</v>
      </c>
      <c r="E104" s="13">
        <v>6247657.5300000003</v>
      </c>
      <c r="F104" s="16"/>
      <c r="G104" s="14">
        <f t="shared" si="1"/>
        <v>166698098.18000001</v>
      </c>
      <c r="I104" s="15"/>
      <c r="J104" s="2"/>
    </row>
    <row r="105" spans="1:10" ht="30" customHeight="1" thickBot="1" x14ac:dyDescent="0.4">
      <c r="A105" s="10">
        <v>92</v>
      </c>
      <c r="B105" s="11">
        <v>44804</v>
      </c>
      <c r="C105" s="10">
        <v>2785653455</v>
      </c>
      <c r="D105" s="18" t="s">
        <v>99</v>
      </c>
      <c r="E105" s="13">
        <v>1732403.76</v>
      </c>
      <c r="F105" s="16"/>
      <c r="G105" s="14">
        <f t="shared" si="1"/>
        <v>164965694.42000002</v>
      </c>
      <c r="I105" s="15"/>
      <c r="J105" s="2"/>
    </row>
    <row r="106" spans="1:10" ht="30" customHeight="1" thickBot="1" x14ac:dyDescent="0.4">
      <c r="A106" s="10">
        <v>93</v>
      </c>
      <c r="B106" s="11">
        <v>44804</v>
      </c>
      <c r="C106" s="10">
        <v>4524000039</v>
      </c>
      <c r="D106" s="12" t="s">
        <v>100</v>
      </c>
      <c r="E106" s="13">
        <v>2396616.62</v>
      </c>
      <c r="F106" s="16"/>
      <c r="G106" s="14">
        <f t="shared" si="1"/>
        <v>162569077.80000001</v>
      </c>
      <c r="I106" s="15"/>
      <c r="J106" s="2"/>
    </row>
    <row r="107" spans="1:10" ht="51.75" customHeight="1" thickBot="1" x14ac:dyDescent="0.4">
      <c r="A107" s="10">
        <v>94</v>
      </c>
      <c r="B107" s="11">
        <v>44804</v>
      </c>
      <c r="C107" s="10">
        <v>2208314528</v>
      </c>
      <c r="D107" s="18" t="s">
        <v>101</v>
      </c>
      <c r="E107" s="13">
        <v>367080</v>
      </c>
      <c r="F107" s="16"/>
      <c r="G107" s="14">
        <f t="shared" si="1"/>
        <v>162201997.80000001</v>
      </c>
      <c r="I107" s="23"/>
    </row>
    <row r="108" spans="1:10" ht="30" customHeight="1" thickBot="1" x14ac:dyDescent="0.4">
      <c r="A108" s="10">
        <v>95</v>
      </c>
      <c r="B108" s="11">
        <v>44804</v>
      </c>
      <c r="C108" s="10" t="s">
        <v>102</v>
      </c>
      <c r="D108" s="18" t="s">
        <v>86</v>
      </c>
      <c r="E108" s="24">
        <v>15960.45</v>
      </c>
      <c r="F108" s="16"/>
      <c r="G108" s="14">
        <f t="shared" si="1"/>
        <v>162186037.35000002</v>
      </c>
      <c r="I108" s="23"/>
    </row>
    <row r="109" spans="1:10" ht="30" customHeight="1" thickBot="1" x14ac:dyDescent="0.4">
      <c r="A109" s="10">
        <v>96</v>
      </c>
      <c r="B109" s="11">
        <v>44804</v>
      </c>
      <c r="C109" s="10"/>
      <c r="D109" s="18" t="s">
        <v>103</v>
      </c>
      <c r="E109" s="13">
        <v>85515.319999999978</v>
      </c>
      <c r="F109" s="16"/>
      <c r="G109" s="14">
        <f t="shared" si="1"/>
        <v>162100522.03000003</v>
      </c>
      <c r="I109" s="23"/>
    </row>
    <row r="110" spans="1:10" ht="30" customHeight="1" thickBot="1" x14ac:dyDescent="0.4">
      <c r="A110" s="25" t="s">
        <v>104</v>
      </c>
      <c r="B110" s="25"/>
      <c r="C110" s="25"/>
      <c r="D110" s="25"/>
      <c r="E110" s="25">
        <f>SUM(E14:E109)</f>
        <v>77867577.310000002</v>
      </c>
      <c r="F110" s="25">
        <f>SUM(F14:F109)</f>
        <v>76018583.49000001</v>
      </c>
      <c r="G110" s="25">
        <f>+G109</f>
        <v>162100522.03000003</v>
      </c>
      <c r="H110" s="26"/>
      <c r="I110" s="23"/>
    </row>
    <row r="111" spans="1:10" s="27" customFormat="1" ht="30" customHeight="1" x14ac:dyDescent="0.35">
      <c r="B111" s="28"/>
      <c r="C111" s="29"/>
      <c r="D111" s="30"/>
      <c r="E111" s="31"/>
      <c r="F111" s="31"/>
      <c r="G111" s="32"/>
      <c r="H111" s="26"/>
    </row>
    <row r="112" spans="1:10" s="27" customFormat="1" ht="30" customHeight="1" x14ac:dyDescent="0.35">
      <c r="B112" s="28"/>
      <c r="C112" s="29"/>
      <c r="D112" s="30"/>
      <c r="E112" s="31"/>
      <c r="F112" s="31"/>
      <c r="G112" s="32"/>
      <c r="H112" s="26"/>
    </row>
    <row r="113" spans="1:8" s="27" customFormat="1" ht="30" customHeight="1" x14ac:dyDescent="0.35">
      <c r="B113" s="28"/>
      <c r="C113" s="29"/>
      <c r="D113" s="30"/>
      <c r="E113" s="31"/>
      <c r="F113" s="31"/>
      <c r="G113" s="32"/>
      <c r="H113" s="26"/>
    </row>
    <row r="114" spans="1:8" s="27" customFormat="1" ht="30" customHeight="1" x14ac:dyDescent="0.35">
      <c r="B114" s="28"/>
      <c r="C114" s="29"/>
      <c r="D114" s="30"/>
      <c r="E114" s="31"/>
      <c r="F114" s="31"/>
      <c r="G114" s="32"/>
      <c r="H114" s="26"/>
    </row>
    <row r="115" spans="1:8" ht="30" customHeight="1" x14ac:dyDescent="0.35">
      <c r="B115" s="26"/>
      <c r="C115" s="29"/>
      <c r="D115" s="5"/>
      <c r="E115" s="5"/>
      <c r="F115" s="5"/>
      <c r="G115" s="7"/>
      <c r="H115" s="26"/>
    </row>
    <row r="116" spans="1:8" ht="30" customHeight="1" x14ac:dyDescent="0.35">
      <c r="B116" s="33"/>
      <c r="C116" s="34"/>
      <c r="D116" s="5"/>
      <c r="E116" s="5"/>
      <c r="F116" s="35"/>
      <c r="G116" s="7"/>
      <c r="H116" s="26"/>
    </row>
    <row r="117" spans="1:8" ht="30" customHeight="1" x14ac:dyDescent="0.4">
      <c r="B117" s="36" t="s">
        <v>105</v>
      </c>
      <c r="C117" s="36"/>
      <c r="D117" s="37" t="s">
        <v>106</v>
      </c>
      <c r="E117" s="38"/>
      <c r="F117" s="54" t="s">
        <v>107</v>
      </c>
      <c r="G117" s="54"/>
      <c r="H117" s="26"/>
    </row>
    <row r="118" spans="1:8" ht="30" customHeight="1" x14ac:dyDescent="0.4">
      <c r="B118" s="39" t="s">
        <v>108</v>
      </c>
      <c r="C118" s="40"/>
      <c r="D118" s="41" t="s">
        <v>109</v>
      </c>
      <c r="E118" s="38"/>
      <c r="F118" s="55" t="s">
        <v>110</v>
      </c>
      <c r="G118" s="55"/>
      <c r="H118" s="26"/>
    </row>
    <row r="119" spans="1:8" ht="30" customHeight="1" x14ac:dyDescent="0.4">
      <c r="B119" s="39" t="s">
        <v>111</v>
      </c>
      <c r="C119" s="39"/>
      <c r="D119" s="41" t="s">
        <v>112</v>
      </c>
      <c r="E119" s="42"/>
      <c r="F119" s="56" t="s">
        <v>113</v>
      </c>
      <c r="G119" s="56"/>
      <c r="H119" s="26"/>
    </row>
    <row r="120" spans="1:8" ht="30" customHeight="1" x14ac:dyDescent="0.35">
      <c r="A120" s="43"/>
      <c r="B120" s="43"/>
      <c r="C120" s="34"/>
      <c r="H120" s="26"/>
    </row>
    <row r="121" spans="1:8" ht="30" customHeight="1" x14ac:dyDescent="0.35">
      <c r="B121" s="45"/>
      <c r="C121" s="34"/>
      <c r="H121" s="28"/>
    </row>
    <row r="122" spans="1:8" ht="30" customHeight="1" x14ac:dyDescent="0.35">
      <c r="B122" s="45"/>
      <c r="C122" s="34"/>
      <c r="D122" s="46"/>
      <c r="H122" s="26"/>
    </row>
    <row r="123" spans="1:8" s="27" customFormat="1" ht="30" customHeight="1" x14ac:dyDescent="0.35">
      <c r="B123" s="45"/>
      <c r="C123" s="34"/>
      <c r="G123" s="47"/>
      <c r="H123" s="45"/>
    </row>
    <row r="124" spans="1:8" s="27" customFormat="1" ht="30" customHeight="1" x14ac:dyDescent="0.35">
      <c r="B124" s="45"/>
      <c r="C124" s="34"/>
      <c r="G124" s="47"/>
      <c r="H124" s="45"/>
    </row>
    <row r="125" spans="1:8" s="27" customFormat="1" ht="30" customHeight="1" x14ac:dyDescent="0.35">
      <c r="B125" s="48"/>
      <c r="C125" s="34"/>
      <c r="D125" s="49"/>
      <c r="E125" s="50"/>
      <c r="F125" s="50"/>
      <c r="G125" s="47"/>
    </row>
    <row r="126" spans="1:8" s="27" customFormat="1" ht="30" customHeight="1" x14ac:dyDescent="0.35">
      <c r="B126" s="48"/>
      <c r="C126" s="34"/>
      <c r="D126" s="49"/>
      <c r="E126" s="50"/>
      <c r="F126" s="50"/>
      <c r="G126" s="47"/>
    </row>
    <row r="127" spans="1:8" s="27" customFormat="1" ht="30" customHeight="1" x14ac:dyDescent="0.35">
      <c r="B127" s="48"/>
      <c r="C127" s="34"/>
      <c r="D127" s="49"/>
      <c r="E127" s="50"/>
      <c r="F127" s="50"/>
      <c r="G127" s="47"/>
    </row>
    <row r="128" spans="1:8" s="27" customFormat="1" ht="30" customHeight="1" x14ac:dyDescent="0.35">
      <c r="B128" s="48"/>
      <c r="C128" s="34"/>
      <c r="D128" s="49"/>
      <c r="E128" s="50"/>
      <c r="F128" s="50"/>
      <c r="G128" s="47"/>
    </row>
    <row r="129" spans="2:7" s="27" customFormat="1" ht="30" customHeight="1" x14ac:dyDescent="0.35">
      <c r="B129" s="48"/>
      <c r="C129" s="34"/>
      <c r="D129" s="49"/>
      <c r="E129" s="50"/>
      <c r="F129" s="50"/>
      <c r="G129" s="47"/>
    </row>
    <row r="130" spans="2:7" s="27" customFormat="1" ht="30" customHeight="1" x14ac:dyDescent="0.35">
      <c r="B130" s="48"/>
      <c r="C130" s="34"/>
      <c r="D130" s="49"/>
      <c r="E130" s="50"/>
      <c r="F130" s="50"/>
      <c r="G130" s="47"/>
    </row>
    <row r="131" spans="2:7" s="27" customFormat="1" ht="30" customHeight="1" x14ac:dyDescent="0.35">
      <c r="B131" s="48"/>
      <c r="C131" s="34"/>
      <c r="D131" s="49"/>
      <c r="E131" s="50"/>
      <c r="F131" s="50"/>
      <c r="G131" s="47"/>
    </row>
    <row r="132" spans="2:7" s="27" customFormat="1" ht="30" customHeight="1" x14ac:dyDescent="0.35">
      <c r="B132" s="48"/>
      <c r="C132" s="34"/>
      <c r="D132" s="49"/>
      <c r="E132" s="50"/>
      <c r="F132" s="50"/>
      <c r="G132" s="47"/>
    </row>
    <row r="133" spans="2:7" s="27" customFormat="1" ht="30" customHeight="1" x14ac:dyDescent="0.35">
      <c r="B133" s="48"/>
      <c r="C133" s="34"/>
      <c r="D133" s="49"/>
      <c r="E133" s="50"/>
      <c r="F133" s="45"/>
      <c r="G133" s="47"/>
    </row>
    <row r="134" spans="2:7" s="27" customFormat="1" ht="30" customHeight="1" x14ac:dyDescent="0.35">
      <c r="B134" s="48"/>
      <c r="C134" s="34"/>
      <c r="D134" s="49"/>
      <c r="E134" s="50"/>
      <c r="F134" s="50"/>
      <c r="G134" s="47"/>
    </row>
    <row r="135" spans="2:7" s="27" customFormat="1" ht="30" customHeight="1" x14ac:dyDescent="0.35">
      <c r="B135" s="48"/>
      <c r="C135" s="34"/>
      <c r="D135" s="49"/>
      <c r="E135" s="50"/>
      <c r="F135" s="50"/>
      <c r="G135" s="47"/>
    </row>
    <row r="136" spans="2:7" s="27" customFormat="1" ht="30" customHeight="1" x14ac:dyDescent="0.35">
      <c r="B136" s="48"/>
      <c r="C136" s="34"/>
      <c r="D136" s="49"/>
      <c r="E136" s="50"/>
      <c r="F136" s="50"/>
      <c r="G136" s="47"/>
    </row>
    <row r="137" spans="2:7" s="27" customFormat="1" ht="30" customHeight="1" x14ac:dyDescent="0.35">
      <c r="B137" s="48"/>
      <c r="C137" s="34"/>
      <c r="D137" s="49"/>
      <c r="E137" s="50"/>
      <c r="F137" s="45"/>
      <c r="G137" s="47"/>
    </row>
    <row r="138" spans="2:7" s="27" customFormat="1" ht="30" customHeight="1" x14ac:dyDescent="0.35">
      <c r="B138" s="48"/>
      <c r="C138" s="34"/>
      <c r="D138" s="49"/>
      <c r="E138" s="50"/>
      <c r="F138" s="50"/>
      <c r="G138" s="47"/>
    </row>
    <row r="139" spans="2:7" s="27" customFormat="1" ht="30" customHeight="1" x14ac:dyDescent="0.35">
      <c r="C139" s="51"/>
      <c r="G139" s="47"/>
    </row>
    <row r="140" spans="2:7" s="27" customFormat="1" ht="30" customHeight="1" x14ac:dyDescent="0.35">
      <c r="C140" s="51"/>
      <c r="G140" s="47"/>
    </row>
    <row r="141" spans="2:7" s="27" customFormat="1" ht="30" customHeight="1" x14ac:dyDescent="0.35">
      <c r="C141" s="51"/>
      <c r="G141" s="47"/>
    </row>
    <row r="142" spans="2:7" ht="30" customHeight="1" x14ac:dyDescent="0.35">
      <c r="B142" s="27"/>
      <c r="C142" s="51"/>
    </row>
    <row r="143" spans="2:7" ht="30" customHeight="1" x14ac:dyDescent="0.35">
      <c r="B143" s="27"/>
      <c r="C143" s="51"/>
    </row>
  </sheetData>
  <mergeCells count="10">
    <mergeCell ref="A12:F12"/>
    <mergeCell ref="F117:G117"/>
    <mergeCell ref="F118:G118"/>
    <mergeCell ref="F119:G119"/>
    <mergeCell ref="B6:G6"/>
    <mergeCell ref="B7:G7"/>
    <mergeCell ref="B8:G8"/>
    <mergeCell ref="B9:G9"/>
    <mergeCell ref="B10:G10"/>
    <mergeCell ref="A11:G11"/>
  </mergeCells>
  <pageMargins left="0.5" right="0.25" top="0.75" bottom="0.75" header="0.3" footer="0.3"/>
  <pageSetup paperSize="9" scale="33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2022</vt:lpstr>
      <vt:lpstr>'Agosto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Yoldany Polanco Alcantara</cp:lastModifiedBy>
  <dcterms:created xsi:type="dcterms:W3CDTF">2022-09-06T18:33:14Z</dcterms:created>
  <dcterms:modified xsi:type="dcterms:W3CDTF">2022-09-06T18:34:52Z</dcterms:modified>
</cp:coreProperties>
</file>