
<file path=[Content_Types].xml><?xml version="1.0" encoding="utf-8"?>
<Types xmlns="http://schemas.openxmlformats.org/package/2006/content-types"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tonia.pena\Desktop\"/>
    </mc:Choice>
  </mc:AlternateContent>
  <bookViews>
    <workbookView xWindow="0" yWindow="0" windowWidth="19140" windowHeight="703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8" i="1" l="1"/>
  <c r="E78" i="1"/>
  <c r="A15" i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G14" i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</calcChain>
</file>

<file path=xl/sharedStrings.xml><?xml version="1.0" encoding="utf-8"?>
<sst xmlns="http://schemas.openxmlformats.org/spreadsheetml/2006/main" count="119" uniqueCount="88">
  <si>
    <t>TRIBUNAL SUPERIOR ELECTORAL</t>
  </si>
  <si>
    <t>DIRECCIÓN FINANCIERA</t>
  </si>
  <si>
    <t>INGRESOS-EGRESOS</t>
  </si>
  <si>
    <t>Del 01 al  28 de Febrero del 2022</t>
  </si>
  <si>
    <t>VALOR EN RD$</t>
  </si>
  <si>
    <t>Cuenta No: 240-015357-9</t>
  </si>
  <si>
    <t>Balance Inicial</t>
  </si>
  <si>
    <t>No.</t>
  </si>
  <si>
    <t>Fecha</t>
  </si>
  <si>
    <t>Ck/Transf.</t>
  </si>
  <si>
    <t>Descripción</t>
  </si>
  <si>
    <t>Débito</t>
  </si>
  <si>
    <t>Crédito</t>
  </si>
  <si>
    <t>Balance</t>
  </si>
  <si>
    <t>Trans.</t>
  </si>
  <si>
    <t>Devolución  de Fondo de Alimentos Mildred Zapata  CK# 9672</t>
  </si>
  <si>
    <t>Pago al personal que realizo charla diferente instituciones</t>
  </si>
  <si>
    <t>Transf.</t>
  </si>
  <si>
    <t>R-17 Retenciones y Retribuciones ( periodo noviembre 2021)</t>
  </si>
  <si>
    <t>ITBIS (periodo noviembre 2021)</t>
  </si>
  <si>
    <t>ITBIS (periodo diciembre 2021)</t>
  </si>
  <si>
    <t>Franchesca Rodriguez</t>
  </si>
  <si>
    <t>Pago al personal que colaboro  en la celebracion del 10mo. Aniversario del TSE.</t>
  </si>
  <si>
    <t>Chelete,SRL</t>
  </si>
  <si>
    <t xml:space="preserve">GTG Industrial, SRL </t>
  </si>
  <si>
    <t>InversionesTejeda Valera F D SRL</t>
  </si>
  <si>
    <t>GOAT Dominicana SRL</t>
  </si>
  <si>
    <t>Editora El Nuevo Diario S A</t>
  </si>
  <si>
    <t>Abreu Fast Print SRL</t>
  </si>
  <si>
    <t>Humano Seguro (seguro internacional de los Jueces  del TSE)</t>
  </si>
  <si>
    <t>Transporte Lagarez SRL</t>
  </si>
  <si>
    <t>Carlos Jose Martinez Paredes</t>
  </si>
  <si>
    <t xml:space="preserve">Juan Manuel Guerrero De Jesus </t>
  </si>
  <si>
    <t>Compañía Dominicana de Telefono cuenta No.735589187 (enero/2022)</t>
  </si>
  <si>
    <t>Compañía Dominicana de Telefono cuenta No.734253340 (enero/2022)</t>
  </si>
  <si>
    <t xml:space="preserve">Pago Viatico y combustible al personal de este TSE que viajo a San Juan de la Maguana </t>
  </si>
  <si>
    <t>F M P Service  Technologi SRL</t>
  </si>
  <si>
    <t>Humano Seguros, S.A (seguros  uso del personal de TSE)</t>
  </si>
  <si>
    <t>IR-3 Retenciones y Retribuciones en Renta (periodo enero/2022)</t>
  </si>
  <si>
    <t>Rafael M. Reynoso</t>
  </si>
  <si>
    <t>Inversiones Peñafa, SRL</t>
  </si>
  <si>
    <t>Distribuidora Lagares, SRL</t>
  </si>
  <si>
    <t>Suplidora y  Comercializadora Agroindustrial Yary, SRL</t>
  </si>
  <si>
    <t>YADIRA DEL CARMEN  OVIEDO  ROJAS (cheque liquidable)</t>
  </si>
  <si>
    <t>Economyca By Luis Reyes SRL</t>
  </si>
  <si>
    <t>Completivo, Asignación Presupuestaria del mes de enero</t>
  </si>
  <si>
    <t>Deposito</t>
  </si>
  <si>
    <t>Asignación Presupuestaria</t>
  </si>
  <si>
    <t>Reparación del equipo de la flota del (Manejador de redes) Leurixander Pina.</t>
  </si>
  <si>
    <t>VARGA S SERVICIOS DE CATERING,SRL</t>
  </si>
  <si>
    <t>Docugreen, S.R.L.</t>
  </si>
  <si>
    <t>Delta Comercial, S.A.</t>
  </si>
  <si>
    <t>Soluciones Tecnológicas Empresariales, SRL</t>
  </si>
  <si>
    <t xml:space="preserve">Pago de Combustibles a favor de los mensajeros motorizados del Tse </t>
  </si>
  <si>
    <t>H &amp; H SOLUTIONS SRL</t>
  </si>
  <si>
    <t>Miguelina Francis Francisco</t>
  </si>
  <si>
    <t>Floristeria Zunuflor SRL Error impreso</t>
  </si>
  <si>
    <t>Rafael Emilio Peguero Pago Compensación Económica por Desvinculación</t>
  </si>
  <si>
    <t>RQD Higiénicos SRL</t>
  </si>
  <si>
    <t>COOPERATIVA NAC DE SERVICIO MULTIPLE DE SERVIDOR (Juan Biaggi)</t>
  </si>
  <si>
    <t xml:space="preserve">Floristeria Zuniflor SRL </t>
  </si>
  <si>
    <t>Pago Tesorería de la Seguridad Social mes de  febrero 2022</t>
  </si>
  <si>
    <t>Carlos Jose Martínez Paredes (Cheque liquidable, remodelación y readecuación del TSE.</t>
  </si>
  <si>
    <t>Franchesca Rodriguez Caja chica Dir Administrativa</t>
  </si>
  <si>
    <t xml:space="preserve">Arrendamiento Financiero </t>
  </si>
  <si>
    <t>Honorarios por Servicios Prestados Marisol Tobal Febrero 2022</t>
  </si>
  <si>
    <t>Nomina de Combustible Mes de Febrero 2022</t>
  </si>
  <si>
    <t>Nomina de Compensacion Militares Mes de Febrero 2022</t>
  </si>
  <si>
    <t>Nomina Gastos de Representacion Mes de Febrero 2022</t>
  </si>
  <si>
    <t>Nomina Dieta Jueces Suplentes Mes de Febrero 2022</t>
  </si>
  <si>
    <t>Nomina de Empleados Fijos Mes de  Febrero 2022</t>
  </si>
  <si>
    <t>Nomina de Empleados Fijos Edgardo j. Martinez febrero 2022</t>
  </si>
  <si>
    <t>Arrendamiento Financiero ( Leasing Saldo )</t>
  </si>
  <si>
    <t>Completivo de Nomina de Combustible Mes de Febrero 2022</t>
  </si>
  <si>
    <t>Comiciones Bancarias</t>
  </si>
  <si>
    <t>3//02/2022</t>
  </si>
  <si>
    <t xml:space="preserve">Cheques Reintegrados </t>
  </si>
  <si>
    <t>Totales</t>
  </si>
  <si>
    <t xml:space="preserve">                                         Lcda. Antonia Abreu</t>
  </si>
  <si>
    <t xml:space="preserve">                                         Lcdo. José Joaquin Joa F.</t>
  </si>
  <si>
    <t xml:space="preserve">Lcdo. Jorge de Castro </t>
  </si>
  <si>
    <t xml:space="preserve">                                   Elaborado por:</t>
  </si>
  <si>
    <t xml:space="preserve">                                       Revisado por:</t>
  </si>
  <si>
    <t xml:space="preserve">                                   Autorizado por:</t>
  </si>
  <si>
    <t xml:space="preserve">                                   Analista I</t>
  </si>
  <si>
    <t xml:space="preserve">                                             Enc.  De Contabilidad</t>
  </si>
  <si>
    <t xml:space="preserve">         Enc.  Financiero</t>
  </si>
  <si>
    <t xml:space="preserve"> Cheques No.# 9674 Devueltos por el Banco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</si>
</sst>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Times New Roman"/>
      <family val="1"/>
    </font>
    <font>
      <sz val="10"/>
      <name val="Arial"/>
      <family val="2"/>
    </font>
    <font>
      <b/>
      <sz val="16"/>
      <color indexed="8"/>
      <name val="Times New Roman"/>
      <family val="1"/>
    </font>
    <font>
      <b/>
      <sz val="16"/>
      <color theme="1"/>
      <name val="Times New Roman"/>
      <family val="1"/>
    </font>
    <font>
      <sz val="16"/>
      <name val="Times New Roman"/>
      <family val="1"/>
    </font>
    <font>
      <sz val="16"/>
      <name val="Arial"/>
      <family val="2"/>
    </font>
    <font>
      <b/>
      <sz val="16"/>
      <color rgb="FF000000"/>
      <name val="Times New Roman"/>
      <family val="1"/>
    </font>
    <font>
      <sz val="16"/>
      <color indexed="8"/>
      <name val="Times New Roman"/>
      <family val="1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6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43" fontId="2" fillId="0" borderId="0" xfId="1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43" fontId="3" fillId="0" borderId="0" xfId="1" applyFont="1" applyBorder="1"/>
    <xf numFmtId="43" fontId="6" fillId="2" borderId="1" xfId="1" applyFont="1" applyFill="1" applyBorder="1"/>
    <xf numFmtId="43" fontId="0" fillId="0" borderId="0" xfId="1" applyFont="1"/>
    <xf numFmtId="43" fontId="6" fillId="2" borderId="1" xfId="1" applyFont="1" applyFill="1" applyBorder="1" applyAlignment="1">
      <alignment horizontal="left"/>
    </xf>
    <xf numFmtId="43" fontId="6" fillId="2" borderId="1" xfId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4" fontId="7" fillId="3" borderId="1" xfId="0" applyNumberFormat="1" applyFont="1" applyFill="1" applyBorder="1" applyAlignment="1">
      <alignment horizontal="center"/>
    </xf>
    <xf numFmtId="0" fontId="7" fillId="0" borderId="1" xfId="0" applyFont="1" applyFill="1" applyBorder="1"/>
    <xf numFmtId="4" fontId="7" fillId="0" borderId="1" xfId="0" applyNumberFormat="1" applyFont="1" applyFill="1" applyBorder="1" applyAlignment="1">
      <alignment horizontal="center"/>
    </xf>
    <xf numFmtId="43" fontId="7" fillId="3" borderId="1" xfId="1" applyFont="1" applyFill="1" applyBorder="1" applyAlignment="1">
      <alignment horizontal="center"/>
    </xf>
    <xf numFmtId="43" fontId="3" fillId="0" borderId="1" xfId="1" applyFont="1" applyFill="1" applyBorder="1"/>
    <xf numFmtId="164" fontId="0" fillId="0" borderId="0" xfId="0" applyNumberFormat="1"/>
    <xf numFmtId="14" fontId="7" fillId="3" borderId="2" xfId="0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0" borderId="2" xfId="0" applyFont="1" applyFill="1" applyBorder="1"/>
    <xf numFmtId="4" fontId="7" fillId="0" borderId="2" xfId="0" applyNumberFormat="1" applyFont="1" applyFill="1" applyBorder="1" applyAlignment="1">
      <alignment horizontal="center"/>
    </xf>
    <xf numFmtId="0" fontId="3" fillId="0" borderId="1" xfId="0" applyFont="1" applyFill="1" applyBorder="1"/>
    <xf numFmtId="0" fontId="7" fillId="3" borderId="4" xfId="0" applyFont="1" applyFill="1" applyBorder="1" applyAlignment="1">
      <alignment horizontal="center"/>
    </xf>
    <xf numFmtId="14" fontId="7" fillId="3" borderId="5" xfId="0" applyNumberFormat="1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0" borderId="5" xfId="0" applyFont="1" applyFill="1" applyBorder="1"/>
    <xf numFmtId="4" fontId="7" fillId="0" borderId="6" xfId="0" applyNumberFormat="1" applyFont="1" applyFill="1" applyBorder="1" applyAlignment="1">
      <alignment horizontal="center"/>
    </xf>
    <xf numFmtId="4" fontId="7" fillId="3" borderId="1" xfId="0" applyNumberFormat="1" applyFont="1" applyFill="1" applyBorder="1" applyAlignment="1">
      <alignment horizontal="center"/>
    </xf>
    <xf numFmtId="4" fontId="0" fillId="0" borderId="0" xfId="0" applyNumberFormat="1"/>
    <xf numFmtId="0" fontId="8" fillId="0" borderId="0" xfId="0" applyFont="1" applyBorder="1"/>
    <xf numFmtId="43" fontId="6" fillId="4" borderId="1" xfId="0" applyNumberFormat="1" applyFont="1" applyFill="1" applyBorder="1"/>
    <xf numFmtId="0" fontId="2" fillId="3" borderId="0" xfId="0" applyFont="1" applyFill="1"/>
    <xf numFmtId="14" fontId="7" fillId="0" borderId="0" xfId="0" applyNumberFormat="1" applyFon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right"/>
    </xf>
    <xf numFmtId="43" fontId="6" fillId="3" borderId="0" xfId="0" applyNumberFormat="1" applyFont="1" applyFill="1" applyBorder="1"/>
    <xf numFmtId="43" fontId="6" fillId="3" borderId="0" xfId="1" applyFont="1" applyFill="1" applyBorder="1"/>
    <xf numFmtId="43" fontId="0" fillId="3" borderId="0" xfId="0" applyNumberFormat="1" applyFill="1"/>
    <xf numFmtId="0" fontId="0" fillId="3" borderId="0" xfId="0" applyFill="1"/>
    <xf numFmtId="43" fontId="0" fillId="3" borderId="0" xfId="1" applyFont="1" applyFill="1"/>
    <xf numFmtId="0" fontId="7" fillId="0" borderId="0" xfId="0" applyFont="1" applyFill="1" applyAlignment="1">
      <alignment horizontal="center"/>
    </xf>
    <xf numFmtId="0" fontId="7" fillId="3" borderId="0" xfId="0" applyFont="1" applyFill="1" applyBorder="1" applyAlignment="1">
      <alignment horizontal="center"/>
    </xf>
    <xf numFmtId="43" fontId="3" fillId="0" borderId="0" xfId="0" applyNumberFormat="1" applyFont="1" applyBorder="1"/>
    <xf numFmtId="0" fontId="6" fillId="0" borderId="0" xfId="0" applyFont="1" applyBorder="1" applyAlignment="1">
      <alignment horizontal="center"/>
    </xf>
    <xf numFmtId="0" fontId="3" fillId="0" borderId="0" xfId="0" applyFont="1"/>
    <xf numFmtId="43" fontId="2" fillId="0" borderId="0" xfId="1" applyFont="1"/>
    <xf numFmtId="0" fontId="11" fillId="3" borderId="0" xfId="0" applyFont="1" applyFill="1" applyAlignment="1">
      <alignment horizontal="center"/>
    </xf>
    <xf numFmtId="0" fontId="11" fillId="3" borderId="0" xfId="0" applyFont="1" applyFill="1" applyBorder="1" applyAlignment="1">
      <alignment horizontal="center"/>
    </xf>
    <xf numFmtId="14" fontId="11" fillId="3" borderId="0" xfId="0" applyNumberFormat="1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43" fontId="6" fillId="2" borderId="1" xfId="1" applyFont="1" applyFill="1" applyBorder="1" applyAlignment="1">
      <alignment horizontal="right"/>
    </xf>
    <xf numFmtId="0" fontId="6" fillId="4" borderId="1" xfId="0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40" fontId="10" fillId="0" borderId="0" xfId="2" applyNumberFormat="1" applyFont="1" applyAlignment="1">
      <alignment horizontal="center"/>
    </xf>
    <xf numFmtId="40" fontId="5" fillId="0" borderId="0" xfId="2" applyNumberFormat="1" applyFont="1" applyBorder="1" applyAlignment="1">
      <alignment horizontal="center" vertical="top"/>
    </xf>
    <xf numFmtId="0" fontId="6" fillId="0" borderId="0" xfId="0" applyFont="1" applyAlignment="1">
      <alignment horizontal="center"/>
    </xf>
    <xf numFmtId="40" fontId="5" fillId="0" borderId="0" xfId="2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4939835</xdr:colOff>
      <xdr:row>1</xdr:row>
      <xdr:rowOff>46638</xdr:rowOff>
    </xdr:from>
    <xdr:ext cx="1171575" cy="1009650"/>
    <xdr:pic>
      <xdr:nvPicPr>
        <xdr:cNvPr id="2" name="4 Imagen" descr="C:\Users\altagracia.santos.TSE\AppData\Local\Microsoft\Windows\Temporary Internet Files\Content.IE5\EFYKI96R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21260" y="294288"/>
          <a:ext cx="1171575" cy="10096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7"/>
  <sheetViews>
    <sheetView tabSelected="1" topLeftCell="A64" workbookViewId="0">
      <selection activeCell="D76" sqref="D76"/>
    </sheetView>
  </sheetViews>
  <sheetFormatPr baseColWidth="10" defaultRowHeight="15" x14ac:dyDescent="0.25"/>
  <cols>
    <col min="1" max="1" width="6.85546875" customWidth="1"/>
    <col min="2" max="2" width="19.5703125" customWidth="1"/>
    <col min="3" max="3" width="30.28515625" style="52" customWidth="1"/>
    <col min="4" max="4" width="130.85546875" bestFit="1" customWidth="1"/>
    <col min="5" max="5" width="27.7109375" customWidth="1"/>
    <col min="6" max="6" width="28.7109375" customWidth="1"/>
    <col min="7" max="7" width="25.140625" style="9" customWidth="1"/>
    <col min="8" max="8" width="21.85546875" bestFit="1" customWidth="1"/>
    <col min="9" max="9" width="16" bestFit="1" customWidth="1"/>
    <col min="10" max="10" width="18" customWidth="1"/>
  </cols>
  <sheetData>
    <row r="1" spans="1:8" ht="20.100000000000001" customHeight="1" x14ac:dyDescent="0.35">
      <c r="A1" s="1"/>
      <c r="B1" s="2"/>
      <c r="C1" s="3"/>
      <c r="D1" s="2"/>
      <c r="E1" s="2"/>
      <c r="F1" s="2"/>
      <c r="G1" s="4"/>
    </row>
    <row r="2" spans="1:8" ht="20.100000000000001" customHeight="1" x14ac:dyDescent="0.35">
      <c r="A2" s="1"/>
      <c r="B2" s="2"/>
      <c r="C2" s="3"/>
      <c r="D2" s="2"/>
      <c r="E2" s="2"/>
      <c r="F2" s="2"/>
      <c r="G2" s="4"/>
    </row>
    <row r="3" spans="1:8" ht="20.100000000000001" customHeight="1" x14ac:dyDescent="0.35">
      <c r="A3" s="1"/>
      <c r="B3" s="2"/>
      <c r="C3" s="3"/>
      <c r="D3" s="2"/>
      <c r="E3" s="2"/>
      <c r="F3" s="2"/>
      <c r="G3" s="4"/>
    </row>
    <row r="4" spans="1:8" ht="20.100000000000001" customHeight="1" x14ac:dyDescent="0.35">
      <c r="A4" s="1"/>
      <c r="B4" s="2"/>
      <c r="C4" s="3"/>
      <c r="D4" s="2"/>
      <c r="E4" s="2"/>
      <c r="F4" s="2"/>
      <c r="G4" s="4"/>
    </row>
    <row r="5" spans="1:8" ht="20.100000000000001" customHeight="1" x14ac:dyDescent="0.35">
      <c r="A5" s="1"/>
      <c r="B5" s="5"/>
      <c r="C5" s="6"/>
      <c r="D5" s="5"/>
      <c r="E5" s="5"/>
      <c r="F5" s="5"/>
      <c r="G5" s="7"/>
    </row>
    <row r="6" spans="1:8" ht="28.5" customHeight="1" x14ac:dyDescent="0.35">
      <c r="A6" s="1"/>
      <c r="B6" s="57" t="s">
        <v>0</v>
      </c>
      <c r="C6" s="57"/>
      <c r="D6" s="57"/>
      <c r="E6" s="57"/>
      <c r="F6" s="57"/>
      <c r="G6" s="57"/>
    </row>
    <row r="7" spans="1:8" ht="20.100000000000001" customHeight="1" x14ac:dyDescent="0.35">
      <c r="A7" s="1"/>
      <c r="B7" s="58" t="s">
        <v>1</v>
      </c>
      <c r="C7" s="58"/>
      <c r="D7" s="58"/>
      <c r="E7" s="58"/>
      <c r="F7" s="58"/>
      <c r="G7" s="58"/>
    </row>
    <row r="8" spans="1:8" ht="20.100000000000001" customHeight="1" x14ac:dyDescent="0.35">
      <c r="A8" s="1"/>
      <c r="B8" s="59" t="s">
        <v>2</v>
      </c>
      <c r="C8" s="59"/>
      <c r="D8" s="59"/>
      <c r="E8" s="59"/>
      <c r="F8" s="59"/>
      <c r="G8" s="59"/>
    </row>
    <row r="9" spans="1:8" ht="20.100000000000001" customHeight="1" x14ac:dyDescent="0.35">
      <c r="A9" s="1"/>
      <c r="B9" s="60" t="s">
        <v>3</v>
      </c>
      <c r="C9" s="60"/>
      <c r="D9" s="60"/>
      <c r="E9" s="60"/>
      <c r="F9" s="60"/>
      <c r="G9" s="60"/>
    </row>
    <row r="10" spans="1:8" ht="20.100000000000001" customHeight="1" thickBot="1" x14ac:dyDescent="0.4">
      <c r="A10" s="1"/>
      <c r="B10" s="60" t="s">
        <v>4</v>
      </c>
      <c r="C10" s="60"/>
      <c r="D10" s="60"/>
      <c r="E10" s="60"/>
      <c r="F10" s="60"/>
      <c r="G10" s="60"/>
    </row>
    <row r="11" spans="1:8" ht="20.100000000000001" customHeight="1" thickBot="1" x14ac:dyDescent="0.35">
      <c r="A11" s="61" t="s">
        <v>5</v>
      </c>
      <c r="B11" s="61"/>
      <c r="C11" s="61"/>
      <c r="D11" s="61"/>
      <c r="E11" s="61"/>
      <c r="F11" s="61"/>
      <c r="G11" s="61"/>
    </row>
    <row r="12" spans="1:8" ht="20.100000000000001" customHeight="1" thickBot="1" x14ac:dyDescent="0.35">
      <c r="A12" s="53" t="s">
        <v>6</v>
      </c>
      <c r="B12" s="53"/>
      <c r="C12" s="53"/>
      <c r="D12" s="53"/>
      <c r="E12" s="53"/>
      <c r="F12" s="53"/>
      <c r="G12" s="8">
        <v>77395246.840000004</v>
      </c>
      <c r="H12" s="9"/>
    </row>
    <row r="13" spans="1:8" ht="20.100000000000001" customHeight="1" thickBot="1" x14ac:dyDescent="0.35">
      <c r="A13" s="10" t="s">
        <v>7</v>
      </c>
      <c r="B13" s="10" t="s">
        <v>8</v>
      </c>
      <c r="C13" s="11" t="s">
        <v>9</v>
      </c>
      <c r="D13" s="11" t="s">
        <v>10</v>
      </c>
      <c r="E13" s="11" t="s">
        <v>11</v>
      </c>
      <c r="F13" s="11" t="s">
        <v>12</v>
      </c>
      <c r="G13" s="11" t="s">
        <v>13</v>
      </c>
    </row>
    <row r="14" spans="1:8" ht="20.100000000000001" customHeight="1" thickBot="1" x14ac:dyDescent="0.35">
      <c r="A14" s="12">
        <v>1</v>
      </c>
      <c r="B14" s="13">
        <v>44593</v>
      </c>
      <c r="C14" s="12" t="s">
        <v>14</v>
      </c>
      <c r="D14" s="14" t="s">
        <v>15</v>
      </c>
      <c r="E14" s="15"/>
      <c r="F14" s="16">
        <v>15736</v>
      </c>
      <c r="G14" s="17">
        <f>+G12-E14+F14</f>
        <v>77410982.840000004</v>
      </c>
    </row>
    <row r="15" spans="1:8" ht="19.5" customHeight="1" thickBot="1" x14ac:dyDescent="0.35">
      <c r="A15" s="12">
        <f>1+A14</f>
        <v>2</v>
      </c>
      <c r="B15" s="13">
        <v>44595</v>
      </c>
      <c r="C15" s="12" t="s">
        <v>14</v>
      </c>
      <c r="D15" s="14" t="s">
        <v>16</v>
      </c>
      <c r="E15" s="15">
        <v>15000</v>
      </c>
      <c r="F15" s="12"/>
      <c r="G15" s="17">
        <f>+G14+F15-E15</f>
        <v>77395982.840000004</v>
      </c>
    </row>
    <row r="16" spans="1:8" ht="19.5" customHeight="1" thickBot="1" x14ac:dyDescent="0.35">
      <c r="A16" s="12">
        <f>1+A15</f>
        <v>3</v>
      </c>
      <c r="B16" s="13">
        <v>44595</v>
      </c>
      <c r="C16" s="12" t="s">
        <v>17</v>
      </c>
      <c r="D16" s="14" t="s">
        <v>18</v>
      </c>
      <c r="E16" s="15">
        <v>302508.15999999997</v>
      </c>
      <c r="F16" s="12"/>
      <c r="G16" s="17">
        <f t="shared" ref="G16:G77" si="0">+G15+F16-E16</f>
        <v>77093474.680000007</v>
      </c>
    </row>
    <row r="17" spans="1:8" ht="20.100000000000001" customHeight="1" thickBot="1" x14ac:dyDescent="0.35">
      <c r="A17" s="12">
        <f t="shared" ref="A17:A66" si="1">1+A16</f>
        <v>4</v>
      </c>
      <c r="B17" s="13">
        <v>44595</v>
      </c>
      <c r="C17" s="12" t="s">
        <v>17</v>
      </c>
      <c r="D17" s="14" t="s">
        <v>19</v>
      </c>
      <c r="E17" s="15">
        <v>35034.82</v>
      </c>
      <c r="F17" s="12"/>
      <c r="G17" s="17">
        <f t="shared" si="0"/>
        <v>77058439.860000014</v>
      </c>
    </row>
    <row r="18" spans="1:8" ht="20.100000000000001" customHeight="1" thickBot="1" x14ac:dyDescent="0.35">
      <c r="A18" s="12">
        <f t="shared" si="1"/>
        <v>5</v>
      </c>
      <c r="B18" s="13">
        <v>44595</v>
      </c>
      <c r="C18" s="12" t="s">
        <v>17</v>
      </c>
      <c r="D18" s="14" t="s">
        <v>20</v>
      </c>
      <c r="E18" s="15">
        <v>3510</v>
      </c>
      <c r="F18" s="12"/>
      <c r="G18" s="17">
        <f t="shared" si="0"/>
        <v>77054929.860000014</v>
      </c>
    </row>
    <row r="19" spans="1:8" ht="20.100000000000001" customHeight="1" thickBot="1" x14ac:dyDescent="0.35">
      <c r="A19" s="12">
        <f t="shared" si="1"/>
        <v>6</v>
      </c>
      <c r="B19" s="13">
        <v>44595</v>
      </c>
      <c r="C19" s="12">
        <v>9692</v>
      </c>
      <c r="D19" s="14" t="s">
        <v>21</v>
      </c>
      <c r="E19" s="15">
        <v>144555.26999999999</v>
      </c>
      <c r="F19" s="12"/>
      <c r="G19" s="17">
        <f t="shared" si="0"/>
        <v>76910374.590000018</v>
      </c>
    </row>
    <row r="20" spans="1:8" ht="20.100000000000001" customHeight="1" thickBot="1" x14ac:dyDescent="0.35">
      <c r="A20" s="12">
        <f t="shared" si="1"/>
        <v>7</v>
      </c>
      <c r="B20" s="13">
        <v>44596</v>
      </c>
      <c r="C20" s="12" t="s">
        <v>17</v>
      </c>
      <c r="D20" s="14" t="s">
        <v>22</v>
      </c>
      <c r="E20" s="15">
        <v>38000</v>
      </c>
      <c r="F20" s="12"/>
      <c r="G20" s="17">
        <f t="shared" si="0"/>
        <v>76872374.590000018</v>
      </c>
    </row>
    <row r="21" spans="1:8" ht="20.100000000000001" customHeight="1" thickBot="1" x14ac:dyDescent="0.35">
      <c r="A21" s="12">
        <f t="shared" si="1"/>
        <v>8</v>
      </c>
      <c r="B21" s="13">
        <v>44599</v>
      </c>
      <c r="C21" s="12">
        <v>9693</v>
      </c>
      <c r="D21" s="14" t="s">
        <v>23</v>
      </c>
      <c r="E21" s="15">
        <v>212368.04</v>
      </c>
      <c r="F21" s="12"/>
      <c r="G21" s="17">
        <f t="shared" si="0"/>
        <v>76660006.550000012</v>
      </c>
      <c r="H21" s="18"/>
    </row>
    <row r="22" spans="1:8" ht="20.100000000000001" customHeight="1" thickBot="1" x14ac:dyDescent="0.35">
      <c r="A22" s="12">
        <f t="shared" si="1"/>
        <v>9</v>
      </c>
      <c r="B22" s="13">
        <v>44599</v>
      </c>
      <c r="C22" s="12">
        <v>9694</v>
      </c>
      <c r="D22" s="14" t="s">
        <v>24</v>
      </c>
      <c r="E22" s="15">
        <v>127600.73</v>
      </c>
      <c r="F22" s="12"/>
      <c r="G22" s="17">
        <f t="shared" si="0"/>
        <v>76532405.820000008</v>
      </c>
      <c r="H22" s="18"/>
    </row>
    <row r="23" spans="1:8" ht="20.100000000000001" customHeight="1" thickBot="1" x14ac:dyDescent="0.35">
      <c r="A23" s="12">
        <f t="shared" si="1"/>
        <v>10</v>
      </c>
      <c r="B23" s="13">
        <v>44599</v>
      </c>
      <c r="C23" s="12">
        <v>9695</v>
      </c>
      <c r="D23" s="14" t="s">
        <v>25</v>
      </c>
      <c r="E23" s="15">
        <v>17868.72</v>
      </c>
      <c r="F23" s="12"/>
      <c r="G23" s="17">
        <f t="shared" si="0"/>
        <v>76514537.100000009</v>
      </c>
    </row>
    <row r="24" spans="1:8" ht="20.100000000000001" customHeight="1" thickBot="1" x14ac:dyDescent="0.35">
      <c r="A24" s="12">
        <f t="shared" si="1"/>
        <v>11</v>
      </c>
      <c r="B24" s="13">
        <v>44599</v>
      </c>
      <c r="C24" s="12">
        <v>9696</v>
      </c>
      <c r="D24" s="14" t="s">
        <v>26</v>
      </c>
      <c r="E24" s="15">
        <v>38420</v>
      </c>
      <c r="F24" s="12"/>
      <c r="G24" s="17">
        <f t="shared" si="0"/>
        <v>76476117.100000009</v>
      </c>
    </row>
    <row r="25" spans="1:8" ht="20.100000000000001" customHeight="1" thickBot="1" x14ac:dyDescent="0.35">
      <c r="A25" s="12">
        <f t="shared" si="1"/>
        <v>12</v>
      </c>
      <c r="B25" s="13">
        <v>44599</v>
      </c>
      <c r="C25" s="12">
        <v>9697</v>
      </c>
      <c r="D25" s="14" t="s">
        <v>27</v>
      </c>
      <c r="E25" s="15">
        <v>67800</v>
      </c>
      <c r="F25" s="12"/>
      <c r="G25" s="17">
        <f t="shared" si="0"/>
        <v>76408317.100000009</v>
      </c>
    </row>
    <row r="26" spans="1:8" ht="20.100000000000001" customHeight="1" thickBot="1" x14ac:dyDescent="0.35">
      <c r="A26" s="12">
        <f t="shared" si="1"/>
        <v>13</v>
      </c>
      <c r="B26" s="13">
        <v>44599</v>
      </c>
      <c r="C26" s="12">
        <v>9698</v>
      </c>
      <c r="D26" s="14" t="s">
        <v>28</v>
      </c>
      <c r="E26" s="15">
        <v>85111.6</v>
      </c>
      <c r="F26" s="12"/>
      <c r="G26" s="17">
        <f t="shared" si="0"/>
        <v>76323205.500000015</v>
      </c>
    </row>
    <row r="27" spans="1:8" ht="20.100000000000001" customHeight="1" thickBot="1" x14ac:dyDescent="0.35">
      <c r="A27" s="12">
        <f t="shared" si="1"/>
        <v>14</v>
      </c>
      <c r="B27" s="13">
        <v>44600</v>
      </c>
      <c r="C27" s="12" t="s">
        <v>17</v>
      </c>
      <c r="D27" s="14" t="s">
        <v>29</v>
      </c>
      <c r="E27" s="15">
        <v>2591895.3199999998</v>
      </c>
      <c r="F27" s="12"/>
      <c r="G27" s="17">
        <f t="shared" si="0"/>
        <v>73731310.180000022</v>
      </c>
    </row>
    <row r="28" spans="1:8" ht="20.100000000000001" customHeight="1" thickBot="1" x14ac:dyDescent="0.35">
      <c r="A28" s="12">
        <f t="shared" si="1"/>
        <v>15</v>
      </c>
      <c r="B28" s="13">
        <v>44600</v>
      </c>
      <c r="C28" s="12">
        <v>9699</v>
      </c>
      <c r="D28" s="14" t="s">
        <v>30</v>
      </c>
      <c r="E28" s="15">
        <v>11400</v>
      </c>
      <c r="F28" s="12"/>
      <c r="G28" s="17">
        <f t="shared" si="0"/>
        <v>73719910.180000022</v>
      </c>
    </row>
    <row r="29" spans="1:8" ht="20.100000000000001" customHeight="1" thickBot="1" x14ac:dyDescent="0.35">
      <c r="A29" s="12">
        <f t="shared" si="1"/>
        <v>16</v>
      </c>
      <c r="B29" s="13">
        <v>44602</v>
      </c>
      <c r="C29" s="12">
        <v>9700</v>
      </c>
      <c r="D29" s="14" t="s">
        <v>31</v>
      </c>
      <c r="E29" s="15">
        <v>100000</v>
      </c>
      <c r="F29" s="12"/>
      <c r="G29" s="17">
        <f t="shared" si="0"/>
        <v>73619910.180000022</v>
      </c>
    </row>
    <row r="30" spans="1:8" ht="20.100000000000001" customHeight="1" thickBot="1" x14ac:dyDescent="0.35">
      <c r="A30" s="12">
        <f t="shared" si="1"/>
        <v>17</v>
      </c>
      <c r="B30" s="13">
        <v>44602</v>
      </c>
      <c r="C30" s="12">
        <v>9701</v>
      </c>
      <c r="D30" s="14" t="s">
        <v>32</v>
      </c>
      <c r="E30" s="15">
        <v>156546</v>
      </c>
      <c r="F30" s="12"/>
      <c r="G30" s="17">
        <f t="shared" si="0"/>
        <v>73463364.180000022</v>
      </c>
    </row>
    <row r="31" spans="1:8" ht="20.100000000000001" customHeight="1" thickBot="1" x14ac:dyDescent="0.35">
      <c r="A31" s="12">
        <f t="shared" si="1"/>
        <v>18</v>
      </c>
      <c r="B31" s="13">
        <v>44602</v>
      </c>
      <c r="C31" s="12" t="s">
        <v>17</v>
      </c>
      <c r="D31" s="14" t="s">
        <v>33</v>
      </c>
      <c r="E31" s="15">
        <v>179380.53</v>
      </c>
      <c r="F31" s="12"/>
      <c r="G31" s="17">
        <f t="shared" si="0"/>
        <v>73283983.650000021</v>
      </c>
    </row>
    <row r="32" spans="1:8" ht="20.100000000000001" customHeight="1" thickBot="1" x14ac:dyDescent="0.35">
      <c r="A32" s="12">
        <f t="shared" si="1"/>
        <v>19</v>
      </c>
      <c r="B32" s="13">
        <v>44602</v>
      </c>
      <c r="C32" s="12" t="s">
        <v>17</v>
      </c>
      <c r="D32" s="14" t="s">
        <v>34</v>
      </c>
      <c r="E32" s="15">
        <v>188683.87</v>
      </c>
      <c r="F32" s="12"/>
      <c r="G32" s="17">
        <f t="shared" si="0"/>
        <v>73095299.780000016</v>
      </c>
    </row>
    <row r="33" spans="1:7" ht="20.100000000000001" customHeight="1" thickBot="1" x14ac:dyDescent="0.35">
      <c r="A33" s="12">
        <f t="shared" si="1"/>
        <v>20</v>
      </c>
      <c r="B33" s="13">
        <v>44602</v>
      </c>
      <c r="C33" s="12" t="s">
        <v>17</v>
      </c>
      <c r="D33" s="14" t="s">
        <v>35</v>
      </c>
      <c r="E33" s="15">
        <v>11300</v>
      </c>
      <c r="F33" s="12"/>
      <c r="G33" s="17">
        <f t="shared" si="0"/>
        <v>73083999.780000016</v>
      </c>
    </row>
    <row r="34" spans="1:7" ht="20.100000000000001" customHeight="1" thickBot="1" x14ac:dyDescent="0.35">
      <c r="A34" s="12">
        <f t="shared" si="1"/>
        <v>21</v>
      </c>
      <c r="B34" s="13">
        <v>44603</v>
      </c>
      <c r="C34" s="12">
        <v>9702</v>
      </c>
      <c r="D34" s="14" t="s">
        <v>36</v>
      </c>
      <c r="E34" s="15">
        <v>641148.43000000005</v>
      </c>
      <c r="F34" s="12"/>
      <c r="G34" s="17">
        <f t="shared" si="0"/>
        <v>72442851.350000009</v>
      </c>
    </row>
    <row r="35" spans="1:7" ht="20.100000000000001" customHeight="1" thickBot="1" x14ac:dyDescent="0.35">
      <c r="A35" s="12">
        <f t="shared" si="1"/>
        <v>22</v>
      </c>
      <c r="B35" s="13">
        <v>44603</v>
      </c>
      <c r="C35" s="12" t="s">
        <v>17</v>
      </c>
      <c r="D35" s="14" t="s">
        <v>37</v>
      </c>
      <c r="E35" s="15">
        <v>2135712.1800000002</v>
      </c>
      <c r="F35" s="12"/>
      <c r="G35" s="17">
        <f t="shared" si="0"/>
        <v>70307139.170000002</v>
      </c>
    </row>
    <row r="36" spans="1:7" ht="20.100000000000001" customHeight="1" thickBot="1" x14ac:dyDescent="0.35">
      <c r="A36" s="12">
        <f t="shared" si="1"/>
        <v>23</v>
      </c>
      <c r="B36" s="13">
        <v>44606</v>
      </c>
      <c r="C36" s="12" t="s">
        <v>17</v>
      </c>
      <c r="D36" s="14" t="s">
        <v>38</v>
      </c>
      <c r="E36" s="15">
        <v>3145938.41</v>
      </c>
      <c r="F36" s="12"/>
      <c r="G36" s="17">
        <f t="shared" si="0"/>
        <v>67161200.760000005</v>
      </c>
    </row>
    <row r="37" spans="1:7" ht="20.100000000000001" customHeight="1" thickBot="1" x14ac:dyDescent="0.35">
      <c r="A37" s="12">
        <f t="shared" si="1"/>
        <v>24</v>
      </c>
      <c r="B37" s="13">
        <v>44606</v>
      </c>
      <c r="C37" s="12">
        <v>9703</v>
      </c>
      <c r="D37" s="14" t="s">
        <v>21</v>
      </c>
      <c r="E37" s="15">
        <v>144707.53</v>
      </c>
      <c r="F37" s="12"/>
      <c r="G37" s="17">
        <f t="shared" si="0"/>
        <v>67016493.230000004</v>
      </c>
    </row>
    <row r="38" spans="1:7" ht="20.100000000000001" customHeight="1" thickBot="1" x14ac:dyDescent="0.35">
      <c r="A38" s="12">
        <f t="shared" si="1"/>
        <v>25</v>
      </c>
      <c r="B38" s="13">
        <v>44607</v>
      </c>
      <c r="C38" s="12">
        <v>9704</v>
      </c>
      <c r="D38" s="14" t="s">
        <v>39</v>
      </c>
      <c r="E38" s="15">
        <v>1389906.15</v>
      </c>
      <c r="F38" s="12"/>
      <c r="G38" s="17">
        <f t="shared" si="0"/>
        <v>65626587.080000006</v>
      </c>
    </row>
    <row r="39" spans="1:7" ht="20.100000000000001" customHeight="1" thickBot="1" x14ac:dyDescent="0.35">
      <c r="A39" s="12">
        <f t="shared" si="1"/>
        <v>26</v>
      </c>
      <c r="B39" s="13">
        <v>44607</v>
      </c>
      <c r="C39" s="12">
        <v>9705</v>
      </c>
      <c r="D39" s="14" t="s">
        <v>40</v>
      </c>
      <c r="E39" s="15">
        <v>31193.65</v>
      </c>
      <c r="F39" s="12"/>
      <c r="G39" s="17">
        <f t="shared" si="0"/>
        <v>65595393.430000007</v>
      </c>
    </row>
    <row r="40" spans="1:7" ht="20.100000000000001" customHeight="1" thickBot="1" x14ac:dyDescent="0.35">
      <c r="A40" s="12">
        <f t="shared" si="1"/>
        <v>27</v>
      </c>
      <c r="B40" s="13">
        <v>44607</v>
      </c>
      <c r="C40" s="12">
        <v>9706</v>
      </c>
      <c r="D40" s="14" t="s">
        <v>41</v>
      </c>
      <c r="E40" s="15">
        <v>4520</v>
      </c>
      <c r="F40" s="12"/>
      <c r="G40" s="17">
        <f t="shared" si="0"/>
        <v>65590873.430000007</v>
      </c>
    </row>
    <row r="41" spans="1:7" ht="20.100000000000001" customHeight="1" thickBot="1" x14ac:dyDescent="0.35">
      <c r="A41" s="12">
        <f t="shared" si="1"/>
        <v>28</v>
      </c>
      <c r="B41" s="13">
        <v>44607</v>
      </c>
      <c r="C41" s="12">
        <v>9707</v>
      </c>
      <c r="D41" s="14" t="s">
        <v>42</v>
      </c>
      <c r="E41" s="15">
        <v>17668.22</v>
      </c>
      <c r="F41" s="12"/>
      <c r="G41" s="17">
        <f t="shared" si="0"/>
        <v>65573205.210000008</v>
      </c>
    </row>
    <row r="42" spans="1:7" ht="20.100000000000001" customHeight="1" thickBot="1" x14ac:dyDescent="0.35">
      <c r="A42" s="12">
        <f t="shared" si="1"/>
        <v>29</v>
      </c>
      <c r="B42" s="13">
        <v>44609</v>
      </c>
      <c r="C42" s="12">
        <v>9708</v>
      </c>
      <c r="D42" s="14" t="s">
        <v>43</v>
      </c>
      <c r="E42" s="15">
        <v>50000</v>
      </c>
      <c r="F42" s="12"/>
      <c r="G42" s="17">
        <f t="shared" si="0"/>
        <v>65523205.210000008</v>
      </c>
    </row>
    <row r="43" spans="1:7" ht="20.100000000000001" customHeight="1" thickBot="1" x14ac:dyDescent="0.35">
      <c r="A43" s="12">
        <f>1+A42</f>
        <v>30</v>
      </c>
      <c r="B43" s="13">
        <v>44609</v>
      </c>
      <c r="C43" s="12">
        <v>9709</v>
      </c>
      <c r="D43" s="14" t="s">
        <v>44</v>
      </c>
      <c r="E43" s="15">
        <v>352580.34</v>
      </c>
      <c r="F43" s="12"/>
      <c r="G43" s="17">
        <f t="shared" si="0"/>
        <v>65170624.870000005</v>
      </c>
    </row>
    <row r="44" spans="1:7" ht="20.100000000000001" customHeight="1" thickBot="1" x14ac:dyDescent="0.35">
      <c r="A44" s="12"/>
      <c r="B44" s="13">
        <v>44609</v>
      </c>
      <c r="C44" s="12"/>
      <c r="D44" s="14" t="s">
        <v>45</v>
      </c>
      <c r="E44" s="15"/>
      <c r="F44" s="16">
        <v>166666.67000000001</v>
      </c>
      <c r="G44" s="17">
        <f t="shared" si="0"/>
        <v>65337291.540000007</v>
      </c>
    </row>
    <row r="45" spans="1:7" ht="20.100000000000001" customHeight="1" thickBot="1" x14ac:dyDescent="0.35">
      <c r="A45" s="12"/>
      <c r="B45" s="13">
        <v>44609</v>
      </c>
      <c r="C45" s="12" t="s">
        <v>46</v>
      </c>
      <c r="D45" s="14" t="s">
        <v>47</v>
      </c>
      <c r="E45" s="15"/>
      <c r="F45" s="16">
        <v>70434125.140000001</v>
      </c>
      <c r="G45" s="17">
        <f t="shared" si="0"/>
        <v>135771416.68000001</v>
      </c>
    </row>
    <row r="46" spans="1:7" ht="20.100000000000001" customHeight="1" thickBot="1" x14ac:dyDescent="0.35">
      <c r="A46" s="12"/>
      <c r="B46" s="13">
        <v>44610</v>
      </c>
      <c r="C46" s="12" t="s">
        <v>46</v>
      </c>
      <c r="D46" s="14" t="s">
        <v>48</v>
      </c>
      <c r="E46" s="15"/>
      <c r="F46" s="16">
        <v>5000</v>
      </c>
      <c r="G46" s="17">
        <f t="shared" si="0"/>
        <v>135776416.68000001</v>
      </c>
    </row>
    <row r="47" spans="1:7" ht="20.100000000000001" customHeight="1" thickBot="1" x14ac:dyDescent="0.35">
      <c r="A47" s="12"/>
      <c r="B47" s="13">
        <v>44613</v>
      </c>
      <c r="C47" s="12" t="s">
        <v>46</v>
      </c>
      <c r="D47" s="14" t="s">
        <v>47</v>
      </c>
      <c r="E47" s="15"/>
      <c r="F47" s="16">
        <v>4722668.8600000003</v>
      </c>
      <c r="G47" s="17">
        <f t="shared" si="0"/>
        <v>140499085.54000002</v>
      </c>
    </row>
    <row r="48" spans="1:7" ht="20.100000000000001" customHeight="1" thickBot="1" x14ac:dyDescent="0.35">
      <c r="A48" s="12">
        <f>1+A43</f>
        <v>31</v>
      </c>
      <c r="B48" s="13">
        <v>44610</v>
      </c>
      <c r="C48" s="12">
        <v>9710</v>
      </c>
      <c r="D48" s="14" t="s">
        <v>26</v>
      </c>
      <c r="E48" s="15">
        <v>811905</v>
      </c>
      <c r="F48" s="12"/>
      <c r="G48" s="17">
        <f t="shared" si="0"/>
        <v>139687180.54000002</v>
      </c>
    </row>
    <row r="49" spans="1:7" ht="20.100000000000001" customHeight="1" thickBot="1" x14ac:dyDescent="0.35">
      <c r="A49" s="12">
        <f t="shared" si="1"/>
        <v>32</v>
      </c>
      <c r="B49" s="13">
        <v>44610</v>
      </c>
      <c r="C49" s="12">
        <v>9711</v>
      </c>
      <c r="D49" s="14" t="s">
        <v>49</v>
      </c>
      <c r="E49" s="15">
        <v>43889.2</v>
      </c>
      <c r="F49" s="12"/>
      <c r="G49" s="17">
        <f t="shared" si="0"/>
        <v>139643291.34000003</v>
      </c>
    </row>
    <row r="50" spans="1:7" ht="20.100000000000001" customHeight="1" thickBot="1" x14ac:dyDescent="0.35">
      <c r="A50" s="12">
        <f t="shared" si="1"/>
        <v>33</v>
      </c>
      <c r="B50" s="13">
        <v>44610</v>
      </c>
      <c r="C50" s="12">
        <v>9712</v>
      </c>
      <c r="D50" s="14" t="s">
        <v>50</v>
      </c>
      <c r="E50" s="15">
        <v>272897.26</v>
      </c>
      <c r="F50" s="12"/>
      <c r="G50" s="17">
        <f t="shared" si="0"/>
        <v>139370394.08000004</v>
      </c>
    </row>
    <row r="51" spans="1:7" ht="20.100000000000001" customHeight="1" thickBot="1" x14ac:dyDescent="0.35">
      <c r="A51" s="12">
        <f t="shared" si="1"/>
        <v>34</v>
      </c>
      <c r="B51" s="13">
        <v>44610</v>
      </c>
      <c r="C51" s="12">
        <v>9713</v>
      </c>
      <c r="D51" s="14" t="s">
        <v>51</v>
      </c>
      <c r="E51" s="15">
        <v>21185.49</v>
      </c>
      <c r="F51" s="12"/>
      <c r="G51" s="17">
        <f t="shared" si="0"/>
        <v>139349208.59000003</v>
      </c>
    </row>
    <row r="52" spans="1:7" ht="20.100000000000001" customHeight="1" thickBot="1" x14ac:dyDescent="0.35">
      <c r="A52" s="12">
        <f t="shared" si="1"/>
        <v>35</v>
      </c>
      <c r="B52" s="13">
        <v>44610</v>
      </c>
      <c r="C52" s="12">
        <v>9714</v>
      </c>
      <c r="D52" s="14" t="s">
        <v>50</v>
      </c>
      <c r="E52" s="15">
        <v>482091.9</v>
      </c>
      <c r="F52" s="12"/>
      <c r="G52" s="17">
        <f t="shared" si="0"/>
        <v>138867116.69000003</v>
      </c>
    </row>
    <row r="53" spans="1:7" ht="20.100000000000001" customHeight="1" thickBot="1" x14ac:dyDescent="0.35">
      <c r="A53" s="12">
        <f t="shared" si="1"/>
        <v>36</v>
      </c>
      <c r="B53" s="13">
        <v>44610</v>
      </c>
      <c r="C53" s="12">
        <v>9715</v>
      </c>
      <c r="D53" s="14" t="s">
        <v>52</v>
      </c>
      <c r="E53" s="15">
        <v>33581.42</v>
      </c>
      <c r="F53" s="12"/>
      <c r="G53" s="17">
        <f t="shared" si="0"/>
        <v>138833535.27000004</v>
      </c>
    </row>
    <row r="54" spans="1:7" ht="20.100000000000001" customHeight="1" thickBot="1" x14ac:dyDescent="0.35">
      <c r="A54" s="12">
        <f t="shared" si="1"/>
        <v>37</v>
      </c>
      <c r="B54" s="13">
        <v>44610</v>
      </c>
      <c r="C54" s="12" t="s">
        <v>14</v>
      </c>
      <c r="D54" s="14" t="s">
        <v>53</v>
      </c>
      <c r="E54" s="15">
        <v>8000</v>
      </c>
      <c r="F54" s="12"/>
      <c r="G54" s="17">
        <f t="shared" si="0"/>
        <v>138825535.27000004</v>
      </c>
    </row>
    <row r="55" spans="1:7" ht="20.100000000000001" customHeight="1" thickBot="1" x14ac:dyDescent="0.35">
      <c r="A55" s="12">
        <f t="shared" si="1"/>
        <v>38</v>
      </c>
      <c r="B55" s="13">
        <v>44613</v>
      </c>
      <c r="C55" s="12">
        <v>9716</v>
      </c>
      <c r="D55" s="14" t="s">
        <v>54</v>
      </c>
      <c r="E55" s="15">
        <v>101700</v>
      </c>
      <c r="F55" s="12"/>
      <c r="G55" s="17">
        <f t="shared" si="0"/>
        <v>138723835.27000004</v>
      </c>
    </row>
    <row r="56" spans="1:7" ht="20.100000000000001" customHeight="1" thickBot="1" x14ac:dyDescent="0.35">
      <c r="A56" s="12">
        <f t="shared" si="1"/>
        <v>39</v>
      </c>
      <c r="B56" s="13">
        <v>44613</v>
      </c>
      <c r="C56" s="12">
        <v>9717</v>
      </c>
      <c r="D56" s="14" t="s">
        <v>55</v>
      </c>
      <c r="E56" s="15">
        <v>104703.53</v>
      </c>
      <c r="F56" s="12"/>
      <c r="G56" s="17">
        <f t="shared" si="0"/>
        <v>138619131.74000004</v>
      </c>
    </row>
    <row r="57" spans="1:7" ht="20.100000000000001" customHeight="1" thickBot="1" x14ac:dyDescent="0.35">
      <c r="A57" s="12">
        <f t="shared" si="1"/>
        <v>40</v>
      </c>
      <c r="B57" s="13">
        <v>44613</v>
      </c>
      <c r="C57" s="12">
        <v>9718</v>
      </c>
      <c r="D57" s="14" t="s">
        <v>56</v>
      </c>
      <c r="E57" s="15">
        <v>0</v>
      </c>
      <c r="F57" s="12"/>
      <c r="G57" s="17">
        <f t="shared" si="0"/>
        <v>138619131.74000004</v>
      </c>
    </row>
    <row r="58" spans="1:7" ht="20.100000000000001" customHeight="1" thickBot="1" x14ac:dyDescent="0.35">
      <c r="A58" s="12">
        <f t="shared" si="1"/>
        <v>41</v>
      </c>
      <c r="B58" s="13">
        <v>44613</v>
      </c>
      <c r="C58" s="12">
        <v>9719</v>
      </c>
      <c r="D58" s="14" t="s">
        <v>57</v>
      </c>
      <c r="E58" s="15">
        <v>101744.77</v>
      </c>
      <c r="F58" s="12"/>
      <c r="G58" s="17">
        <f t="shared" si="0"/>
        <v>138517386.97000003</v>
      </c>
    </row>
    <row r="59" spans="1:7" ht="20.100000000000001" customHeight="1" thickBot="1" x14ac:dyDescent="0.35">
      <c r="A59" s="12">
        <f t="shared" si="1"/>
        <v>42</v>
      </c>
      <c r="B59" s="19">
        <v>44613</v>
      </c>
      <c r="C59" s="20">
        <v>9720</v>
      </c>
      <c r="D59" s="21" t="s">
        <v>58</v>
      </c>
      <c r="E59" s="22">
        <v>16353.36</v>
      </c>
      <c r="F59" s="12"/>
      <c r="G59" s="17">
        <f t="shared" si="0"/>
        <v>138501033.61000001</v>
      </c>
    </row>
    <row r="60" spans="1:7" ht="20.100000000000001" customHeight="1" thickBot="1" x14ac:dyDescent="0.35">
      <c r="A60" s="12">
        <f t="shared" si="1"/>
        <v>43</v>
      </c>
      <c r="B60" s="13">
        <v>44613</v>
      </c>
      <c r="C60" s="12" t="s">
        <v>14</v>
      </c>
      <c r="D60" s="23" t="s">
        <v>59</v>
      </c>
      <c r="E60" s="24">
        <v>123048.63</v>
      </c>
      <c r="F60" s="24"/>
      <c r="G60" s="17">
        <f t="shared" si="0"/>
        <v>138377984.98000002</v>
      </c>
    </row>
    <row r="61" spans="1:7" ht="20.100000000000001" customHeight="1" thickBot="1" x14ac:dyDescent="0.35">
      <c r="A61" s="12">
        <f t="shared" si="1"/>
        <v>44</v>
      </c>
      <c r="B61" s="25">
        <v>44614</v>
      </c>
      <c r="C61" s="26">
        <v>9721</v>
      </c>
      <c r="D61" s="27" t="s">
        <v>60</v>
      </c>
      <c r="E61" s="28">
        <v>106220</v>
      </c>
      <c r="F61" s="12"/>
      <c r="G61" s="17">
        <f t="shared" si="0"/>
        <v>138271764.98000002</v>
      </c>
    </row>
    <row r="62" spans="1:7" ht="20.100000000000001" customHeight="1" thickBot="1" x14ac:dyDescent="0.35">
      <c r="A62" s="12">
        <f t="shared" si="1"/>
        <v>45</v>
      </c>
      <c r="B62" s="13">
        <v>44615</v>
      </c>
      <c r="C62" s="12" t="s">
        <v>14</v>
      </c>
      <c r="D62" s="14" t="s">
        <v>61</v>
      </c>
      <c r="E62" s="15">
        <v>5694985.1200000001</v>
      </c>
      <c r="F62" s="12"/>
      <c r="G62" s="17">
        <f t="shared" si="0"/>
        <v>132576779.86000001</v>
      </c>
    </row>
    <row r="63" spans="1:7" ht="20.100000000000001" customHeight="1" thickBot="1" x14ac:dyDescent="0.35">
      <c r="A63" s="12">
        <f t="shared" si="1"/>
        <v>46</v>
      </c>
      <c r="B63" s="13">
        <v>44617</v>
      </c>
      <c r="C63" s="12">
        <v>9722</v>
      </c>
      <c r="D63" s="14" t="s">
        <v>62</v>
      </c>
      <c r="E63" s="15">
        <v>295871</v>
      </c>
      <c r="F63" s="12"/>
      <c r="G63" s="17">
        <f t="shared" si="0"/>
        <v>132280908.86000001</v>
      </c>
    </row>
    <row r="64" spans="1:7" ht="20.100000000000001" customHeight="1" thickBot="1" x14ac:dyDescent="0.35">
      <c r="A64" s="12">
        <f t="shared" si="1"/>
        <v>47</v>
      </c>
      <c r="B64" s="13">
        <v>44617</v>
      </c>
      <c r="C64" s="12">
        <v>9723</v>
      </c>
      <c r="D64" s="14" t="s">
        <v>63</v>
      </c>
      <c r="E64" s="15">
        <v>143759.79</v>
      </c>
      <c r="F64" s="12"/>
      <c r="G64" s="17">
        <f t="shared" si="0"/>
        <v>132137149.07000001</v>
      </c>
    </row>
    <row r="65" spans="1:10" ht="20.100000000000001" customHeight="1" thickBot="1" x14ac:dyDescent="0.35">
      <c r="A65" s="12">
        <f t="shared" si="1"/>
        <v>48</v>
      </c>
      <c r="B65" s="13">
        <v>44609</v>
      </c>
      <c r="C65" s="12" t="s">
        <v>14</v>
      </c>
      <c r="D65" s="14" t="s">
        <v>64</v>
      </c>
      <c r="E65" s="15">
        <v>1332170.68</v>
      </c>
      <c r="F65" s="12"/>
      <c r="G65" s="17">
        <f t="shared" si="0"/>
        <v>130804978.39</v>
      </c>
    </row>
    <row r="66" spans="1:10" ht="20.100000000000001" customHeight="1" thickBot="1" x14ac:dyDescent="0.35">
      <c r="A66" s="12">
        <f t="shared" si="1"/>
        <v>49</v>
      </c>
      <c r="B66" s="13">
        <v>44609</v>
      </c>
      <c r="C66" s="12" t="s">
        <v>14</v>
      </c>
      <c r="D66" s="14" t="s">
        <v>65</v>
      </c>
      <c r="E66" s="15">
        <v>45000</v>
      </c>
      <c r="F66" s="12"/>
      <c r="G66" s="17">
        <f t="shared" si="0"/>
        <v>130759978.39</v>
      </c>
    </row>
    <row r="67" spans="1:10" ht="20.100000000000001" customHeight="1" thickBot="1" x14ac:dyDescent="0.35">
      <c r="A67" s="12"/>
      <c r="B67" s="13">
        <v>44609</v>
      </c>
      <c r="C67" s="12" t="s">
        <v>14</v>
      </c>
      <c r="D67" s="14" t="s">
        <v>66</v>
      </c>
      <c r="E67" s="15">
        <v>768573.8</v>
      </c>
      <c r="F67" s="12"/>
      <c r="G67" s="17">
        <f t="shared" si="0"/>
        <v>129991404.59</v>
      </c>
    </row>
    <row r="68" spans="1:10" ht="20.100000000000001" customHeight="1" thickBot="1" x14ac:dyDescent="0.35">
      <c r="A68" s="12"/>
      <c r="B68" s="13">
        <v>44609</v>
      </c>
      <c r="C68" s="12" t="s">
        <v>14</v>
      </c>
      <c r="D68" s="14" t="s">
        <v>67</v>
      </c>
      <c r="E68" s="15">
        <v>3577594.3</v>
      </c>
      <c r="F68" s="12"/>
      <c r="G68" s="17">
        <f t="shared" si="0"/>
        <v>126413810.29000001</v>
      </c>
    </row>
    <row r="69" spans="1:10" ht="20.100000000000001" customHeight="1" thickBot="1" x14ac:dyDescent="0.35">
      <c r="A69" s="12"/>
      <c r="B69" s="13">
        <v>44609</v>
      </c>
      <c r="C69" s="12" t="s">
        <v>14</v>
      </c>
      <c r="D69" s="14" t="s">
        <v>68</v>
      </c>
      <c r="E69" s="15">
        <v>236669.06</v>
      </c>
      <c r="F69" s="12"/>
      <c r="G69" s="17">
        <f t="shared" si="0"/>
        <v>126177141.23</v>
      </c>
    </row>
    <row r="70" spans="1:10" ht="20.100000000000001" customHeight="1" thickBot="1" x14ac:dyDescent="0.35">
      <c r="A70" s="12"/>
      <c r="B70" s="13">
        <v>44609</v>
      </c>
      <c r="C70" s="12" t="s">
        <v>14</v>
      </c>
      <c r="D70" s="14" t="s">
        <v>69</v>
      </c>
      <c r="E70" s="15">
        <v>256771.20000000001</v>
      </c>
      <c r="F70" s="12"/>
      <c r="G70" s="17">
        <f t="shared" si="0"/>
        <v>125920370.03</v>
      </c>
    </row>
    <row r="71" spans="1:10" ht="20.100000000000001" customHeight="1" thickBot="1" x14ac:dyDescent="0.35">
      <c r="A71" s="12"/>
      <c r="B71" s="13">
        <v>44610</v>
      </c>
      <c r="C71" s="12" t="s">
        <v>14</v>
      </c>
      <c r="D71" s="14" t="s">
        <v>70</v>
      </c>
      <c r="E71" s="15">
        <v>22858675.359999999</v>
      </c>
      <c r="F71" s="29"/>
      <c r="G71" s="17">
        <f t="shared" si="0"/>
        <v>103061694.67</v>
      </c>
    </row>
    <row r="72" spans="1:10" ht="20.100000000000001" customHeight="1" thickBot="1" x14ac:dyDescent="0.35">
      <c r="A72" s="12"/>
      <c r="B72" s="13">
        <v>44610</v>
      </c>
      <c r="C72" s="12" t="s">
        <v>14</v>
      </c>
      <c r="D72" s="14" t="s">
        <v>71</v>
      </c>
      <c r="E72" s="15">
        <v>69753.53</v>
      </c>
      <c r="F72" s="29"/>
      <c r="G72" s="17">
        <f t="shared" si="0"/>
        <v>102991941.14</v>
      </c>
    </row>
    <row r="73" spans="1:10" ht="20.100000000000001" customHeight="1" thickBot="1" x14ac:dyDescent="0.35">
      <c r="A73" s="12"/>
      <c r="B73" s="13">
        <v>44614</v>
      </c>
      <c r="C73" s="12" t="s">
        <v>14</v>
      </c>
      <c r="D73" s="14" t="s">
        <v>72</v>
      </c>
      <c r="E73" s="15">
        <v>1446775.42</v>
      </c>
      <c r="F73" s="29"/>
      <c r="G73" s="17">
        <f t="shared" si="0"/>
        <v>101545165.72</v>
      </c>
    </row>
    <row r="74" spans="1:10" ht="20.100000000000001" customHeight="1" thickBot="1" x14ac:dyDescent="0.35">
      <c r="A74" s="12"/>
      <c r="B74" s="13">
        <v>44615</v>
      </c>
      <c r="C74" s="12" t="s">
        <v>14</v>
      </c>
      <c r="D74" s="14" t="s">
        <v>73</v>
      </c>
      <c r="E74" s="15">
        <v>6200.07</v>
      </c>
      <c r="F74" s="29"/>
      <c r="G74" s="17">
        <f t="shared" si="0"/>
        <v>101538965.65000001</v>
      </c>
    </row>
    <row r="75" spans="1:10" ht="20.100000000000001" customHeight="1" thickBot="1" x14ac:dyDescent="0.35">
      <c r="A75" s="12"/>
      <c r="B75" s="13">
        <v>44620</v>
      </c>
      <c r="C75" s="12"/>
      <c r="D75" s="14" t="s">
        <v>74</v>
      </c>
      <c r="E75" s="29">
        <v>63377.5</v>
      </c>
      <c r="F75" s="29"/>
      <c r="G75" s="17">
        <f t="shared" si="0"/>
        <v>101475588.15000001</v>
      </c>
    </row>
    <row r="76" spans="1:10" ht="20.100000000000001" customHeight="1" thickBot="1" x14ac:dyDescent="0.35">
      <c r="A76" s="12"/>
      <c r="B76" s="13" t="s">
        <v>75</v>
      </c>
      <c r="C76" s="12" t="s">
        <v>46</v>
      </c>
      <c r="D76" s="14" t="s">
        <v>87</v>
      </c>
      <c r="E76" s="29"/>
      <c r="F76" s="29">
        <v>4520</v>
      </c>
      <c r="G76" s="17">
        <f t="shared" si="0"/>
        <v>101480108.15000001</v>
      </c>
      <c r="H76" s="30"/>
    </row>
    <row r="77" spans="1:10" ht="20.100000000000001" customHeight="1" thickBot="1" x14ac:dyDescent="0.35">
      <c r="A77" s="12"/>
      <c r="B77" s="13" t="s">
        <v>75</v>
      </c>
      <c r="C77" s="12"/>
      <c r="D77" s="31" t="s">
        <v>76</v>
      </c>
      <c r="E77" s="29"/>
      <c r="F77" s="29">
        <v>173195.59</v>
      </c>
      <c r="G77" s="17">
        <f t="shared" si="0"/>
        <v>101653303.74000001</v>
      </c>
      <c r="H77" s="30"/>
    </row>
    <row r="78" spans="1:10" ht="20.100000000000001" customHeight="1" thickBot="1" x14ac:dyDescent="0.35">
      <c r="A78" s="54" t="s">
        <v>77</v>
      </c>
      <c r="B78" s="54"/>
      <c r="C78" s="54"/>
      <c r="D78" s="54"/>
      <c r="E78" s="32">
        <f>SUM(E14:E77)</f>
        <v>51263855.359999999</v>
      </c>
      <c r="F78" s="32">
        <f>SUM(F14:F77)</f>
        <v>75521912.260000005</v>
      </c>
      <c r="G78" s="32">
        <f>+G77</f>
        <v>101653303.74000001</v>
      </c>
    </row>
    <row r="79" spans="1:10" s="40" customFormat="1" ht="20.100000000000001" customHeight="1" x14ac:dyDescent="0.35">
      <c r="A79" s="33"/>
      <c r="B79" s="34"/>
      <c r="C79" s="35"/>
      <c r="D79" s="36"/>
      <c r="E79" s="37"/>
      <c r="F79" s="37"/>
      <c r="G79" s="38"/>
      <c r="H79" s="39"/>
      <c r="J79" s="41"/>
    </row>
    <row r="80" spans="1:10" s="40" customFormat="1" ht="20.100000000000001" customHeight="1" x14ac:dyDescent="0.35">
      <c r="A80" s="33"/>
      <c r="B80" s="34"/>
      <c r="C80" s="1"/>
      <c r="D80" s="36"/>
      <c r="E80" s="37"/>
      <c r="F80" s="37"/>
      <c r="G80" s="38"/>
    </row>
    <row r="81" spans="1:10" s="40" customFormat="1" ht="20.100000000000001" customHeight="1" x14ac:dyDescent="0.35">
      <c r="A81" s="33"/>
      <c r="B81" s="34"/>
      <c r="C81" s="1"/>
      <c r="D81" s="36"/>
      <c r="E81" s="37"/>
      <c r="F81" s="37"/>
      <c r="G81" s="38"/>
      <c r="J81" s="39"/>
    </row>
    <row r="82" spans="1:10" s="40" customFormat="1" ht="20.100000000000001" customHeight="1" x14ac:dyDescent="0.35">
      <c r="A82" s="33"/>
      <c r="B82" s="34"/>
      <c r="C82" s="1"/>
      <c r="D82" s="36"/>
      <c r="E82" s="37"/>
      <c r="F82" s="37"/>
      <c r="G82" s="38"/>
    </row>
    <row r="83" spans="1:10" ht="20.100000000000001" customHeight="1" x14ac:dyDescent="0.35">
      <c r="A83" s="1"/>
      <c r="B83" s="42"/>
      <c r="C83" s="35"/>
      <c r="D83" s="5"/>
      <c r="E83" s="5"/>
      <c r="F83" s="5"/>
      <c r="G83" s="7"/>
    </row>
    <row r="84" spans="1:10" ht="20.100000000000001" customHeight="1" x14ac:dyDescent="0.35">
      <c r="A84" s="1"/>
      <c r="B84" s="1"/>
      <c r="C84" s="43"/>
      <c r="D84" s="5"/>
      <c r="E84" s="5"/>
      <c r="F84" s="44"/>
      <c r="G84" s="7"/>
    </row>
    <row r="85" spans="1:10" ht="20.100000000000001" customHeight="1" x14ac:dyDescent="0.35">
      <c r="A85" s="1"/>
      <c r="B85" s="45" t="s">
        <v>78</v>
      </c>
      <c r="C85" s="1"/>
      <c r="D85" s="45" t="s">
        <v>79</v>
      </c>
      <c r="E85" s="46"/>
      <c r="F85" s="55" t="s">
        <v>80</v>
      </c>
      <c r="G85" s="55"/>
    </row>
    <row r="86" spans="1:10" ht="20.100000000000001" customHeight="1" x14ac:dyDescent="0.35">
      <c r="A86" s="1"/>
      <c r="B86" s="6" t="s">
        <v>81</v>
      </c>
      <c r="C86" s="1"/>
      <c r="D86" s="6" t="s">
        <v>82</v>
      </c>
      <c r="E86" s="46"/>
      <c r="F86" s="6" t="s">
        <v>83</v>
      </c>
      <c r="G86" s="47"/>
    </row>
    <row r="87" spans="1:10" ht="20.100000000000001" customHeight="1" x14ac:dyDescent="0.35">
      <c r="A87" s="1"/>
      <c r="B87" s="6" t="s">
        <v>84</v>
      </c>
      <c r="C87" s="1"/>
      <c r="D87" s="6" t="s">
        <v>85</v>
      </c>
      <c r="E87" s="5"/>
      <c r="F87" s="56" t="s">
        <v>86</v>
      </c>
      <c r="G87" s="56"/>
    </row>
    <row r="88" spans="1:10" ht="15.75" x14ac:dyDescent="0.25">
      <c r="B88" s="48"/>
      <c r="C88" s="49"/>
    </row>
    <row r="89" spans="1:10" ht="15.75" x14ac:dyDescent="0.25">
      <c r="B89" s="48"/>
      <c r="C89" s="49"/>
    </row>
    <row r="90" spans="1:10" ht="15.75" x14ac:dyDescent="0.25">
      <c r="B90" s="48"/>
      <c r="C90" s="49"/>
    </row>
    <row r="91" spans="1:10" ht="15.75" x14ac:dyDescent="0.25">
      <c r="B91" s="48"/>
      <c r="C91" s="49"/>
    </row>
    <row r="92" spans="1:10" ht="15.75" x14ac:dyDescent="0.25">
      <c r="B92" s="48"/>
      <c r="C92" s="49"/>
    </row>
    <row r="93" spans="1:10" ht="15.75" x14ac:dyDescent="0.25">
      <c r="B93" s="48"/>
      <c r="C93" s="49"/>
    </row>
    <row r="94" spans="1:10" ht="15.75" x14ac:dyDescent="0.25">
      <c r="B94" s="48"/>
      <c r="C94" s="49"/>
    </row>
    <row r="95" spans="1:10" ht="15.75" x14ac:dyDescent="0.25">
      <c r="B95" s="48"/>
      <c r="C95" s="49"/>
    </row>
    <row r="96" spans="1:10" ht="15.75" x14ac:dyDescent="0.25">
      <c r="B96" s="48"/>
      <c r="C96" s="49"/>
    </row>
    <row r="97" spans="2:3" ht="15.75" x14ac:dyDescent="0.25">
      <c r="B97" s="48"/>
      <c r="C97" s="49"/>
    </row>
    <row r="98" spans="2:3" ht="15.75" x14ac:dyDescent="0.25">
      <c r="B98" s="48"/>
      <c r="C98" s="49"/>
    </row>
    <row r="99" spans="2:3" ht="15.75" x14ac:dyDescent="0.25">
      <c r="B99" s="48"/>
      <c r="C99" s="49"/>
    </row>
    <row r="100" spans="2:3" ht="15.75" x14ac:dyDescent="0.25">
      <c r="B100" s="48"/>
      <c r="C100" s="49"/>
    </row>
    <row r="101" spans="2:3" ht="15.75" x14ac:dyDescent="0.25">
      <c r="B101" s="48"/>
      <c r="C101" s="49"/>
    </row>
    <row r="102" spans="2:3" ht="15.75" x14ac:dyDescent="0.25">
      <c r="B102" s="48"/>
      <c r="C102" s="49"/>
    </row>
    <row r="103" spans="2:3" ht="15.75" x14ac:dyDescent="0.25">
      <c r="B103" s="48"/>
      <c r="C103" s="49"/>
    </row>
    <row r="104" spans="2:3" ht="15.75" x14ac:dyDescent="0.25">
      <c r="B104" s="48"/>
      <c r="C104" s="49"/>
    </row>
    <row r="105" spans="2:3" ht="15.75" x14ac:dyDescent="0.25">
      <c r="B105" s="48"/>
      <c r="C105" s="49"/>
    </row>
    <row r="106" spans="2:3" ht="15.75" x14ac:dyDescent="0.25">
      <c r="B106" s="48"/>
      <c r="C106" s="49"/>
    </row>
    <row r="107" spans="2:3" ht="15.75" x14ac:dyDescent="0.25">
      <c r="B107" s="48"/>
      <c r="C107" s="49"/>
    </row>
    <row r="108" spans="2:3" ht="15.75" x14ac:dyDescent="0.25">
      <c r="B108" s="48"/>
      <c r="C108" s="49"/>
    </row>
    <row r="109" spans="2:3" ht="15.75" x14ac:dyDescent="0.25">
      <c r="B109" s="48"/>
      <c r="C109" s="49"/>
    </row>
    <row r="110" spans="2:3" ht="15.75" x14ac:dyDescent="0.25">
      <c r="B110" s="40"/>
      <c r="C110" s="49"/>
    </row>
    <row r="111" spans="2:3" ht="15.75" x14ac:dyDescent="0.25">
      <c r="B111" s="40"/>
      <c r="C111" s="49"/>
    </row>
    <row r="112" spans="2:3" ht="15.75" x14ac:dyDescent="0.25">
      <c r="B112" s="48"/>
      <c r="C112" s="49"/>
    </row>
    <row r="113" spans="2:3" ht="15.75" x14ac:dyDescent="0.25">
      <c r="B113" s="48"/>
      <c r="C113" s="49"/>
    </row>
    <row r="114" spans="2:3" ht="15.75" x14ac:dyDescent="0.25">
      <c r="B114" s="50"/>
      <c r="C114" s="49"/>
    </row>
    <row r="115" spans="2:3" ht="15.75" x14ac:dyDescent="0.25">
      <c r="B115" s="50"/>
      <c r="C115" s="49"/>
    </row>
    <row r="116" spans="2:3" ht="15.75" x14ac:dyDescent="0.25">
      <c r="B116" s="48"/>
      <c r="C116" s="49"/>
    </row>
    <row r="117" spans="2:3" ht="15.75" x14ac:dyDescent="0.25">
      <c r="B117" s="48"/>
      <c r="C117" s="49"/>
    </row>
    <row r="118" spans="2:3" ht="15.75" x14ac:dyDescent="0.25">
      <c r="B118" s="48"/>
      <c r="C118" s="49"/>
    </row>
    <row r="119" spans="2:3" ht="15.75" x14ac:dyDescent="0.25">
      <c r="B119" s="48"/>
      <c r="C119" s="49"/>
    </row>
    <row r="120" spans="2:3" ht="15.75" x14ac:dyDescent="0.25">
      <c r="B120" s="48"/>
      <c r="C120" s="49"/>
    </row>
    <row r="121" spans="2:3" ht="15.75" x14ac:dyDescent="0.25">
      <c r="B121" s="48"/>
      <c r="C121" s="49"/>
    </row>
    <row r="122" spans="2:3" ht="15.75" x14ac:dyDescent="0.25">
      <c r="B122" s="48"/>
      <c r="C122" s="49"/>
    </row>
    <row r="123" spans="2:3" ht="15.75" x14ac:dyDescent="0.25">
      <c r="B123" s="48"/>
      <c r="C123" s="49"/>
    </row>
    <row r="124" spans="2:3" ht="15.75" x14ac:dyDescent="0.25">
      <c r="B124" s="48"/>
      <c r="C124" s="49"/>
    </row>
    <row r="125" spans="2:3" ht="15.75" x14ac:dyDescent="0.25">
      <c r="B125" s="48"/>
      <c r="C125" s="49"/>
    </row>
    <row r="126" spans="2:3" ht="15.75" x14ac:dyDescent="0.25">
      <c r="B126" s="48"/>
      <c r="C126" s="49"/>
    </row>
    <row r="127" spans="2:3" ht="15.75" x14ac:dyDescent="0.25">
      <c r="B127" s="48"/>
      <c r="C127" s="49"/>
    </row>
    <row r="128" spans="2:3" ht="15.75" x14ac:dyDescent="0.25">
      <c r="B128" s="48"/>
      <c r="C128" s="49"/>
    </row>
    <row r="129" spans="2:3" ht="15.75" x14ac:dyDescent="0.25">
      <c r="B129" s="48"/>
      <c r="C129" s="49"/>
    </row>
    <row r="130" spans="2:3" ht="15.75" x14ac:dyDescent="0.25">
      <c r="B130" s="48"/>
      <c r="C130" s="49"/>
    </row>
    <row r="131" spans="2:3" ht="15.75" x14ac:dyDescent="0.25">
      <c r="B131" s="50"/>
      <c r="C131" s="49"/>
    </row>
    <row r="132" spans="2:3" ht="15.75" x14ac:dyDescent="0.25">
      <c r="B132" s="48"/>
      <c r="C132" s="49"/>
    </row>
    <row r="133" spans="2:3" ht="15.75" x14ac:dyDescent="0.25">
      <c r="B133" s="48"/>
      <c r="C133" s="49"/>
    </row>
    <row r="134" spans="2:3" ht="15.75" x14ac:dyDescent="0.25">
      <c r="B134" s="48"/>
      <c r="C134" s="49"/>
    </row>
    <row r="135" spans="2:3" ht="15.75" x14ac:dyDescent="0.25">
      <c r="B135" s="48"/>
      <c r="C135" s="49"/>
    </row>
    <row r="136" spans="2:3" ht="15.75" x14ac:dyDescent="0.25">
      <c r="B136" s="48"/>
      <c r="C136" s="49"/>
    </row>
    <row r="137" spans="2:3" ht="15.75" x14ac:dyDescent="0.25">
      <c r="B137" s="50"/>
      <c r="C137" s="49"/>
    </row>
    <row r="138" spans="2:3" ht="15.75" x14ac:dyDescent="0.25">
      <c r="B138" s="50"/>
      <c r="C138" s="49"/>
    </row>
    <row r="139" spans="2:3" ht="15.75" x14ac:dyDescent="0.25">
      <c r="B139" s="50"/>
      <c r="C139" s="49"/>
    </row>
    <row r="140" spans="2:3" ht="15.75" x14ac:dyDescent="0.25">
      <c r="B140" s="48"/>
      <c r="C140" s="49"/>
    </row>
    <row r="141" spans="2:3" ht="15.75" x14ac:dyDescent="0.25">
      <c r="B141" s="50"/>
      <c r="C141" s="49"/>
    </row>
    <row r="142" spans="2:3" ht="15.75" x14ac:dyDescent="0.25">
      <c r="B142" s="48"/>
      <c r="C142" s="49"/>
    </row>
    <row r="143" spans="2:3" ht="15.75" x14ac:dyDescent="0.25">
      <c r="B143" s="48"/>
      <c r="C143" s="49"/>
    </row>
    <row r="144" spans="2:3" ht="15.75" x14ac:dyDescent="0.25">
      <c r="B144" s="48"/>
      <c r="C144" s="49"/>
    </row>
    <row r="145" spans="2:3" ht="15.75" x14ac:dyDescent="0.25">
      <c r="B145" s="50"/>
      <c r="C145" s="49"/>
    </row>
    <row r="146" spans="2:3" ht="15.75" x14ac:dyDescent="0.25">
      <c r="B146" s="48"/>
      <c r="C146" s="49"/>
    </row>
    <row r="147" spans="2:3" ht="15.75" x14ac:dyDescent="0.25">
      <c r="B147" s="48"/>
      <c r="C147" s="49"/>
    </row>
    <row r="148" spans="2:3" ht="15.75" x14ac:dyDescent="0.25">
      <c r="B148" s="48"/>
      <c r="C148" s="49"/>
    </row>
    <row r="149" spans="2:3" ht="15.75" x14ac:dyDescent="0.25">
      <c r="B149" s="48"/>
      <c r="C149" s="49"/>
    </row>
    <row r="150" spans="2:3" ht="15.75" x14ac:dyDescent="0.25">
      <c r="B150" s="50"/>
      <c r="C150" s="49"/>
    </row>
    <row r="151" spans="2:3" ht="15.75" x14ac:dyDescent="0.25">
      <c r="B151" s="48"/>
      <c r="C151" s="49"/>
    </row>
    <row r="152" spans="2:3" ht="15.75" x14ac:dyDescent="0.25">
      <c r="B152" s="48"/>
      <c r="C152" s="49"/>
    </row>
    <row r="153" spans="2:3" ht="15.75" x14ac:dyDescent="0.25">
      <c r="B153" s="48"/>
      <c r="C153" s="49"/>
    </row>
    <row r="154" spans="2:3" ht="15.75" x14ac:dyDescent="0.25">
      <c r="B154" s="48"/>
      <c r="C154" s="49"/>
    </row>
    <row r="155" spans="2:3" ht="15.75" x14ac:dyDescent="0.25">
      <c r="B155" s="48"/>
      <c r="C155" s="49"/>
    </row>
    <row r="156" spans="2:3" ht="15.75" x14ac:dyDescent="0.25">
      <c r="B156" s="48"/>
      <c r="C156" s="49"/>
    </row>
    <row r="157" spans="2:3" ht="15.75" x14ac:dyDescent="0.25">
      <c r="B157" s="48"/>
      <c r="C157" s="49"/>
    </row>
    <row r="158" spans="2:3" ht="15.75" x14ac:dyDescent="0.25">
      <c r="B158" s="48"/>
      <c r="C158" s="49"/>
    </row>
    <row r="159" spans="2:3" ht="15.75" x14ac:dyDescent="0.25">
      <c r="B159" s="48"/>
      <c r="C159" s="49"/>
    </row>
    <row r="160" spans="2:3" ht="15.75" x14ac:dyDescent="0.25">
      <c r="B160" s="50"/>
      <c r="C160" s="49"/>
    </row>
    <row r="161" spans="2:3" ht="15.75" x14ac:dyDescent="0.25">
      <c r="B161" s="50"/>
      <c r="C161" s="49"/>
    </row>
    <row r="162" spans="2:3" ht="15.75" x14ac:dyDescent="0.25">
      <c r="B162" s="50"/>
      <c r="C162" s="49"/>
    </row>
    <row r="163" spans="2:3" ht="15.75" x14ac:dyDescent="0.25">
      <c r="B163" s="50"/>
      <c r="C163" s="49"/>
    </row>
    <row r="164" spans="2:3" ht="15.75" x14ac:dyDescent="0.25">
      <c r="B164" s="48"/>
      <c r="C164" s="49"/>
    </row>
    <row r="165" spans="2:3" ht="15.75" x14ac:dyDescent="0.25">
      <c r="B165" s="48"/>
      <c r="C165" s="49"/>
    </row>
    <row r="166" spans="2:3" ht="15.75" x14ac:dyDescent="0.25">
      <c r="B166" s="50"/>
      <c r="C166" s="49"/>
    </row>
    <row r="167" spans="2:3" ht="15.75" x14ac:dyDescent="0.25">
      <c r="B167" s="50"/>
      <c r="C167" s="49"/>
    </row>
    <row r="168" spans="2:3" ht="15.75" x14ac:dyDescent="0.25">
      <c r="B168" s="48"/>
      <c r="C168" s="49"/>
    </row>
    <row r="169" spans="2:3" ht="15.75" x14ac:dyDescent="0.25">
      <c r="B169" s="48"/>
      <c r="C169" s="49"/>
    </row>
    <row r="170" spans="2:3" ht="15.75" x14ac:dyDescent="0.25">
      <c r="B170" s="48"/>
      <c r="C170" s="49"/>
    </row>
    <row r="171" spans="2:3" ht="15.75" x14ac:dyDescent="0.25">
      <c r="B171" s="48"/>
      <c r="C171" s="49"/>
    </row>
    <row r="172" spans="2:3" ht="15.75" x14ac:dyDescent="0.25">
      <c r="B172" s="48"/>
      <c r="C172" s="49"/>
    </row>
    <row r="173" spans="2:3" ht="15.75" x14ac:dyDescent="0.25">
      <c r="B173" s="48"/>
      <c r="C173" s="49"/>
    </row>
    <row r="174" spans="2:3" x14ac:dyDescent="0.25">
      <c r="B174" s="40"/>
      <c r="C174" s="51"/>
    </row>
    <row r="175" spans="2:3" x14ac:dyDescent="0.25">
      <c r="B175" s="40"/>
      <c r="C175" s="51"/>
    </row>
    <row r="176" spans="2:3" x14ac:dyDescent="0.25">
      <c r="B176" s="40"/>
      <c r="C176" s="51"/>
    </row>
    <row r="177" spans="2:3" x14ac:dyDescent="0.25">
      <c r="B177" s="40"/>
      <c r="C177" s="51"/>
    </row>
    <row r="178" spans="2:3" x14ac:dyDescent="0.25">
      <c r="B178" s="40"/>
      <c r="C178" s="51"/>
    </row>
    <row r="179" spans="2:3" x14ac:dyDescent="0.25">
      <c r="B179" s="40"/>
      <c r="C179" s="51"/>
    </row>
    <row r="180" spans="2:3" x14ac:dyDescent="0.25">
      <c r="B180" s="40"/>
      <c r="C180" s="51"/>
    </row>
    <row r="181" spans="2:3" x14ac:dyDescent="0.25">
      <c r="B181" s="40"/>
      <c r="C181" s="51"/>
    </row>
    <row r="182" spans="2:3" x14ac:dyDescent="0.25">
      <c r="B182" s="40"/>
      <c r="C182" s="51"/>
    </row>
    <row r="183" spans="2:3" x14ac:dyDescent="0.25">
      <c r="B183" s="40"/>
      <c r="C183" s="51"/>
    </row>
    <row r="184" spans="2:3" x14ac:dyDescent="0.25">
      <c r="B184" s="40"/>
      <c r="C184" s="51"/>
    </row>
    <row r="185" spans="2:3" x14ac:dyDescent="0.25">
      <c r="B185" s="40"/>
      <c r="C185" s="51"/>
    </row>
    <row r="186" spans="2:3" x14ac:dyDescent="0.25">
      <c r="B186" s="40"/>
      <c r="C186" s="51"/>
    </row>
    <row r="187" spans="2:3" x14ac:dyDescent="0.25">
      <c r="B187" s="40"/>
      <c r="C187" s="51"/>
    </row>
  </sheetData>
  <mergeCells count="10">
    <mergeCell ref="A12:F12"/>
    <mergeCell ref="A78:D78"/>
    <mergeCell ref="F85:G85"/>
    <mergeCell ref="F87:G87"/>
    <mergeCell ref="B6:G6"/>
    <mergeCell ref="B7:G7"/>
    <mergeCell ref="B8:G8"/>
    <mergeCell ref="B9:G9"/>
    <mergeCell ref="B10:G10"/>
    <mergeCell ref="A11:G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Antonia Abreu Pena Helena</dc:creator>
  <cp:lastModifiedBy>Antonia Abreu Pena Helena</cp:lastModifiedBy>
  <dcterms:created xsi:type="dcterms:W3CDTF">2022-03-08T19:27:37Z</dcterms:created>
  <dcterms:modified xsi:type="dcterms:W3CDTF">2022-03-08T19:31:23Z</dcterms:modified>
</cp:coreProperties>
</file>