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peranza.ventura\Desktop\"/>
    </mc:Choice>
  </mc:AlternateContent>
  <bookViews>
    <workbookView xWindow="0" yWindow="0" windowWidth="28800" windowHeight="12330"/>
  </bookViews>
  <sheets>
    <sheet name="INVENT. JULIO-SEPTIEMBRE 2022" sheetId="1" r:id="rId1"/>
  </sheets>
  <definedNames>
    <definedName name="_xlnm.Print_Area" localSheetId="0">'INVENT. JULIO-SEPTIEMBRE 2022'!$A$1:$I$353</definedName>
    <definedName name="_xlnm.Print_Titles" localSheetId="0">'INVENT. JULIO-SEPTIEMBRE 2022'!$10:$10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1" i="1" l="1"/>
  <c r="A273" i="1"/>
  <c r="A275" i="1"/>
  <c r="A277" i="1"/>
  <c r="A279" i="1"/>
  <c r="A281" i="1"/>
  <c r="A283" i="1"/>
  <c r="A285" i="1"/>
  <c r="A287" i="1"/>
  <c r="A289" i="1"/>
  <c r="A291" i="1"/>
  <c r="A293" i="1"/>
  <c r="A297" i="1"/>
  <c r="A299" i="1"/>
  <c r="A301" i="1"/>
  <c r="A303" i="1"/>
  <c r="A305" i="1"/>
  <c r="A307" i="1"/>
  <c r="A309" i="1"/>
  <c r="A311" i="1"/>
  <c r="A313" i="1"/>
  <c r="A315" i="1"/>
  <c r="A317" i="1"/>
  <c r="A321" i="1"/>
  <c r="A323" i="1"/>
  <c r="A325" i="1"/>
  <c r="A327" i="1"/>
  <c r="A329" i="1"/>
  <c r="A331" i="1"/>
  <c r="A333" i="1"/>
  <c r="A335" i="1"/>
  <c r="A337" i="1"/>
  <c r="A339" i="1"/>
  <c r="A341" i="1"/>
  <c r="A14" i="1"/>
  <c r="A16" i="1"/>
  <c r="A18" i="1"/>
  <c r="A20" i="1"/>
  <c r="A22" i="1"/>
  <c r="A24" i="1"/>
  <c r="A26" i="1"/>
  <c r="A28" i="1"/>
  <c r="A30" i="1"/>
  <c r="A32" i="1"/>
  <c r="A34" i="1"/>
  <c r="A36" i="1"/>
  <c r="A38" i="1"/>
  <c r="A40" i="1"/>
  <c r="A42" i="1"/>
  <c r="A44" i="1"/>
  <c r="A46" i="1"/>
  <c r="A48" i="1"/>
  <c r="A50" i="1"/>
  <c r="A52" i="1"/>
  <c r="A54" i="1"/>
  <c r="A56" i="1"/>
  <c r="A58" i="1"/>
  <c r="A60" i="1"/>
  <c r="A62" i="1"/>
  <c r="A64" i="1"/>
  <c r="A66" i="1"/>
  <c r="A68" i="1"/>
  <c r="A70" i="1"/>
  <c r="A72" i="1"/>
  <c r="A74" i="1"/>
  <c r="A76" i="1"/>
  <c r="A78" i="1"/>
  <c r="A80" i="1"/>
  <c r="A82" i="1"/>
  <c r="A84" i="1"/>
  <c r="A86" i="1"/>
  <c r="A88" i="1"/>
  <c r="A90" i="1"/>
  <c r="A92" i="1"/>
  <c r="A94" i="1"/>
  <c r="A96" i="1"/>
  <c r="A98" i="1"/>
  <c r="A100" i="1"/>
  <c r="A102" i="1"/>
  <c r="A104" i="1"/>
  <c r="A106" i="1"/>
  <c r="A108" i="1"/>
  <c r="A110" i="1"/>
  <c r="A112" i="1"/>
  <c r="A114" i="1"/>
  <c r="A116" i="1"/>
  <c r="A118" i="1"/>
  <c r="A120" i="1"/>
  <c r="A122" i="1"/>
  <c r="A124" i="1"/>
  <c r="A126" i="1"/>
  <c r="A128" i="1"/>
  <c r="A130" i="1"/>
  <c r="A132" i="1"/>
  <c r="A134" i="1"/>
  <c r="A136" i="1"/>
  <c r="A138" i="1"/>
  <c r="A140" i="1"/>
  <c r="A142" i="1"/>
  <c r="A144" i="1"/>
  <c r="A146" i="1"/>
  <c r="A148" i="1"/>
  <c r="A150" i="1"/>
  <c r="A152" i="1"/>
  <c r="A154" i="1"/>
  <c r="A156" i="1"/>
  <c r="A158" i="1"/>
  <c r="A160" i="1"/>
  <c r="A162" i="1"/>
  <c r="A164" i="1"/>
  <c r="A166" i="1"/>
  <c r="A168" i="1"/>
  <c r="A170" i="1"/>
  <c r="A172" i="1"/>
  <c r="A174" i="1"/>
  <c r="A176" i="1"/>
  <c r="A178" i="1"/>
  <c r="A180" i="1"/>
  <c r="A182" i="1"/>
  <c r="A184" i="1"/>
  <c r="A186" i="1"/>
  <c r="A188" i="1"/>
  <c r="A190" i="1"/>
  <c r="A192" i="1"/>
  <c r="A194" i="1"/>
  <c r="A196" i="1"/>
  <c r="A198" i="1"/>
  <c r="A200" i="1"/>
  <c r="A202" i="1"/>
  <c r="A204" i="1"/>
  <c r="A206" i="1"/>
  <c r="A208" i="1"/>
  <c r="A210" i="1"/>
  <c r="A214" i="1"/>
  <c r="A216" i="1"/>
  <c r="A218" i="1"/>
  <c r="A220" i="1"/>
  <c r="A222" i="1"/>
  <c r="A224" i="1"/>
  <c r="A226" i="1"/>
  <c r="A228" i="1"/>
  <c r="A230" i="1"/>
  <c r="A232" i="1"/>
  <c r="A234" i="1"/>
  <c r="A236" i="1"/>
  <c r="A238" i="1"/>
  <c r="A240" i="1"/>
  <c r="A242" i="1"/>
  <c r="A244" i="1"/>
  <c r="A246" i="1"/>
  <c r="A248" i="1"/>
  <c r="A250" i="1"/>
  <c r="A252" i="1"/>
  <c r="A254" i="1"/>
  <c r="A256" i="1"/>
  <c r="A258" i="1"/>
  <c r="A260" i="1"/>
  <c r="A262" i="1"/>
  <c r="A264" i="1"/>
  <c r="I269" i="1" l="1"/>
  <c r="I342" i="1" s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268" i="1"/>
  <c r="I222" i="1"/>
  <c r="I221" i="1"/>
  <c r="I214" i="1"/>
  <c r="I203" i="1"/>
  <c r="I127" i="1" l="1"/>
  <c r="I88" i="1"/>
  <c r="I73" i="1"/>
  <c r="I71" i="1"/>
  <c r="I38" i="1"/>
  <c r="A269" i="1"/>
  <c r="I72" i="1" l="1"/>
  <c r="I74" i="1"/>
  <c r="I56" i="1"/>
  <c r="I53" i="1"/>
  <c r="I52" i="1"/>
  <c r="I51" i="1"/>
  <c r="I54" i="1"/>
  <c r="I34" i="1" l="1"/>
  <c r="I33" i="1"/>
  <c r="I32" i="1"/>
  <c r="I31" i="1"/>
  <c r="I30" i="1"/>
  <c r="I29" i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5" i="1"/>
  <c r="I36" i="1"/>
  <c r="I37" i="1"/>
  <c r="I39" i="1"/>
  <c r="I40" i="1"/>
  <c r="I41" i="1"/>
  <c r="I42" i="1"/>
  <c r="I43" i="1"/>
  <c r="I44" i="1"/>
  <c r="I45" i="1"/>
  <c r="I46" i="1"/>
  <c r="I47" i="1"/>
  <c r="I48" i="1"/>
  <c r="I49" i="1"/>
  <c r="I50" i="1"/>
  <c r="I55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4" i="1"/>
  <c r="I205" i="1"/>
  <c r="I206" i="1"/>
  <c r="I207" i="1"/>
  <c r="I208" i="1"/>
  <c r="I209" i="1"/>
  <c r="I210" i="1"/>
  <c r="I211" i="1"/>
  <c r="I212" i="1"/>
  <c r="I213" i="1"/>
  <c r="I215" i="1"/>
  <c r="I216" i="1"/>
  <c r="I217" i="1"/>
  <c r="I218" i="1"/>
  <c r="I219" i="1"/>
  <c r="I220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 l="1"/>
  <c r="I11" i="1"/>
  <c r="A12" i="1" l="1"/>
</calcChain>
</file>

<file path=xl/sharedStrings.xml><?xml version="1.0" encoding="utf-8"?>
<sst xmlns="http://schemas.openxmlformats.org/spreadsheetml/2006/main" count="678" uniqueCount="368">
  <si>
    <t>TRIBUNAL SUPERIOR ELECTORAL</t>
  </si>
  <si>
    <t>Fecha de Adquisción</t>
  </si>
  <si>
    <t>Fecha de Registro</t>
  </si>
  <si>
    <t>Valor Actual</t>
  </si>
  <si>
    <t>VALORES EN RD$</t>
  </si>
  <si>
    <t xml:space="preserve">Descripción </t>
  </si>
  <si>
    <t>Código Institucional</t>
  </si>
  <si>
    <t>Fuente 5V 1A/2A de telefono</t>
  </si>
  <si>
    <t>Agenda del proyecto doy la cara por ti</t>
  </si>
  <si>
    <t>Agenda ejecutiva del 2013</t>
  </si>
  <si>
    <t>Agenda ejecutiva del 2016</t>
  </si>
  <si>
    <t>Agenda ejecutiva del 2018</t>
  </si>
  <si>
    <t>Agenda Telefónica</t>
  </si>
  <si>
    <t>Agenda Ejecutiva 2022</t>
  </si>
  <si>
    <t>Almohadilla p/sello OLOP E-55</t>
  </si>
  <si>
    <t>Almohadilla p/sello OLOP R-40</t>
  </si>
  <si>
    <t>Almohadilla p/sello R-542</t>
  </si>
  <si>
    <t>Almohadilla p/sello S-829</t>
  </si>
  <si>
    <t>Almohadillas de ratón (Mause Pad)</t>
  </si>
  <si>
    <t>Apuntador Laser</t>
  </si>
  <si>
    <t>Banda Elastica Fina</t>
  </si>
  <si>
    <t>Banda Elastica Gruesa</t>
  </si>
  <si>
    <t>Bandeja de escritorio de 3 niveles, en metal</t>
  </si>
  <si>
    <t>Bandeja de escritorio de 3 niveles, plastica</t>
  </si>
  <si>
    <t>Baterías AA</t>
  </si>
  <si>
    <t>Baterías AAA</t>
  </si>
  <si>
    <t>Bateria de 9 voltios</t>
  </si>
  <si>
    <t>Binding Case No. 50 para hojas 8½ x 11¨</t>
  </si>
  <si>
    <t>Bolígrafo azul</t>
  </si>
  <si>
    <t>Bolígrafo negro</t>
  </si>
  <si>
    <t>Boligrafo rojo</t>
  </si>
  <si>
    <t>Boligrafo Gel Impact</t>
  </si>
  <si>
    <t>Borra de leche</t>
  </si>
  <si>
    <t xml:space="preserve">Caratula para CD´S y DVD, transparentes. </t>
  </si>
  <si>
    <t>Carpetas de tres argollas de 0.5" con cover</t>
  </si>
  <si>
    <t>CD Reglamento Contencioso Electoral</t>
  </si>
  <si>
    <t>Cera para contar dinero.</t>
  </si>
  <si>
    <t>Chinchetas colores sutidos. Cajita 50/1</t>
  </si>
  <si>
    <t>Cinta A 15 p/Impresora Epson FX-890</t>
  </si>
  <si>
    <t xml:space="preserve">Cinta Epson FX-2190 (SO15335)  Impresora Epson       </t>
  </si>
  <si>
    <t>Cinta de máquina eléctrica para borrar</t>
  </si>
  <si>
    <t xml:space="preserve">Cinta para máquina de escribir eléctrica </t>
  </si>
  <si>
    <t>Cintas adhesivas tranparentes.</t>
  </si>
  <si>
    <t>Cliboard (Tabla de Apoyo)</t>
  </si>
  <si>
    <t>Clip tipo Billetero 3/4 (19mm)</t>
  </si>
  <si>
    <t>Clip tipo Billetero 1" (25mm)</t>
  </si>
  <si>
    <t>Clip tipo Billetero 1 1/4 (32mm)</t>
  </si>
  <si>
    <t>Clip tipo Billetero 1 5/8 (41mm)</t>
  </si>
  <si>
    <t>Clip titpo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</si>
  <si>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</si>
  <si>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</si>
  <si>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</si>
  <si>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</si>
  <si>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</si>
  <si>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</si>
  <si>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Cubierta Plastica p/Cartas</t>
  </si>
  <si>
    <t>Dispensadores de Cintas adhesivas.</t>
  </si>
  <si>
    <t>DVD DL 8.5 GB 8x-10x Double Layer  DVD+R DL</t>
  </si>
  <si>
    <t xml:space="preserve">DVD -R 120 min GB16x Recordable </t>
  </si>
  <si>
    <t>Eiqueta para folders o carpetas. Cajita 200/1</t>
  </si>
  <si>
    <t>Etiqueta para Impresora Zebra  GT800</t>
  </si>
  <si>
    <t>Espiral 1" (25mm)</t>
  </si>
  <si>
    <t>Espiral 2" (51mm)</t>
  </si>
  <si>
    <t>Felpa negra</t>
  </si>
  <si>
    <t>Felpa azul</t>
  </si>
  <si>
    <t>Felpa roja</t>
  </si>
  <si>
    <t>Folder con Bolsillo satinado 8 1/2 x 11 color crema Pres. con raya</t>
  </si>
  <si>
    <t xml:space="preserve">Folders 8½ x 11”. Amarillo </t>
  </si>
  <si>
    <t>Folders 8½ x 14”. Amarillo</t>
  </si>
  <si>
    <t>Folders satinados con bolsillo 8½ x 11¨. Blanco</t>
  </si>
  <si>
    <t>Folders satinados con bolsillos 8½ x 11¨. Azul marino.</t>
  </si>
  <si>
    <t>Folders satinados con bolsillos 8½ x 11¨. Crema</t>
  </si>
  <si>
    <t>Folders satinados con bolsillos 8½ x 11¨. Verde</t>
  </si>
  <si>
    <t>Fundas Protectoras de hojas</t>
  </si>
  <si>
    <t>Fusor Xerox Work Centre 6605</t>
  </si>
  <si>
    <t>Grapadora B-8 Tipo Tijera</t>
  </si>
  <si>
    <t>Grapadora Grande(Capacidad 100 pag)</t>
  </si>
  <si>
    <t xml:space="preserve">Grapadora Standard </t>
  </si>
  <si>
    <t>Grapadora Standard / Tipo Tijeras</t>
  </si>
  <si>
    <t xml:space="preserve">Grapas 700 para fotocopiadora Toshiba E-studio 456 </t>
  </si>
  <si>
    <t>Grapas para grapadora B-8</t>
  </si>
  <si>
    <t>Grapas para grapadora grande tamaño 23/8 8mm.</t>
  </si>
  <si>
    <t>Grapas para grapadora grande tamaño 23/13mm.</t>
  </si>
  <si>
    <t>Identificadores de nombre en acrilico</t>
  </si>
  <si>
    <t>Kit de accesorio de limpieza (borrador p pizarra)</t>
  </si>
  <si>
    <t>Kit de Imagen de Larga Duración XEROX</t>
  </si>
  <si>
    <t>Kit de Unidad de Transferncia XEROX</t>
  </si>
  <si>
    <t>Labels Laser  2¨x 4¼ p- impresora Laser Clear. Caja 500/1.</t>
  </si>
  <si>
    <t>Labels Laser  2¨x 4¼ p- impresora Laser Blanco. Caja 1000/1.</t>
  </si>
  <si>
    <t>Labels para CD  y  DVD  40/1</t>
  </si>
  <si>
    <t>Lápiz de carbón</t>
  </si>
  <si>
    <t xml:space="preserve"> Laminado Duracard  503881-501 Color</t>
  </si>
  <si>
    <t xml:space="preserve">Libreta con rayas desprendibles, tipo cartilla </t>
  </si>
  <si>
    <t>Libro record plastificado de 500 págs,negro o marrón.</t>
  </si>
  <si>
    <t>Marcador pizarra blanca color azul</t>
  </si>
  <si>
    <t>Marcador pizarra blanca color rojo</t>
  </si>
  <si>
    <t xml:space="preserve">Marcos para archivos 8½ x 11¨.  6 juego cada una </t>
  </si>
  <si>
    <t>Marcos para archivos 8½ x14¨.</t>
  </si>
  <si>
    <t>Memoria 8GB USB Flash Drive</t>
  </si>
  <si>
    <t>Memoria 16GB USB Flash Drive</t>
  </si>
  <si>
    <t>Memoria 32GB USB Flash Drive</t>
  </si>
  <si>
    <t>Mini DV 60 MIN D/Sony</t>
  </si>
  <si>
    <t xml:space="preserve">Papel bond 20 diseño e impresión full. </t>
  </si>
  <si>
    <t xml:space="preserve">Papel bond 20 tamaño 8½ x 11¨, con Escudo. Blanco   </t>
  </si>
  <si>
    <t xml:space="preserve">Papel bond 20 tamaño 8½ x 11¨. Blanco   </t>
  </si>
  <si>
    <t>Papel bond 20 tamaño 8½ x 14”. Blanco</t>
  </si>
  <si>
    <t>Papel bond 8½ x 11¨, Colores surtidos. 100/1</t>
  </si>
  <si>
    <t>Papel Continuo Blanco dos Partes</t>
  </si>
  <si>
    <t>Papel cartulina 8½ x 11¨. 50/1  blanco</t>
  </si>
  <si>
    <t>Papel  para máquina sumadora. Blanco</t>
  </si>
  <si>
    <t>Papel de hilo 8½  x 11¨. Blanco</t>
  </si>
  <si>
    <t xml:space="preserve">Papel de hilo 8½  x 11”. Crema  </t>
  </si>
  <si>
    <t>Papel Rotafolio</t>
  </si>
  <si>
    <t>Papel satinado 8½ x 11¨. Blanco</t>
  </si>
  <si>
    <t>Pegamento Coki</t>
  </si>
  <si>
    <t>Pegamento en barra ( uhu) Mediano</t>
  </si>
  <si>
    <t>Pegamento en barra ( uhu) Pequeño</t>
  </si>
  <si>
    <t>Pegamento en barra ( uhu) Grande</t>
  </si>
  <si>
    <t>Pendaflex para archivos 8½ x11¨.</t>
  </si>
  <si>
    <t>Pendaflex para archivos 8½ x14¨.</t>
  </si>
  <si>
    <t>Perforadora de 2 hoyos</t>
  </si>
  <si>
    <t>Perforadora de 3 hoyos</t>
  </si>
  <si>
    <t>Perforadora tipo tijera</t>
  </si>
  <si>
    <t>Pin TSE</t>
  </si>
  <si>
    <t>Pizarra de Corcho 18 x 24"</t>
  </si>
  <si>
    <t>Pizarra de Corcho 36 x 48"</t>
  </si>
  <si>
    <t>Porta Clip color negro Trasnparente</t>
  </si>
  <si>
    <t>Porta Clip tipo botas color azul y rojo</t>
  </si>
  <si>
    <t>Porta Tarjetas tipo Libro 200/1</t>
  </si>
  <si>
    <t>Porta Tarjetas tipo Libro 240/1</t>
  </si>
  <si>
    <t>Porta Tarjetas tipo Libro 400/1</t>
  </si>
  <si>
    <t>Post-it tamaños 3 x 2"</t>
  </si>
  <si>
    <t>Post-it tamaños 3 x 3"</t>
  </si>
  <si>
    <t>Post-it tamaños 3 x 5"</t>
  </si>
  <si>
    <t>Presillas para folders (macho y hembra).</t>
  </si>
  <si>
    <t>Reglamento Division de Igualdad de Genero</t>
  </si>
  <si>
    <t>Reglas plásticas para uso de oficina</t>
  </si>
  <si>
    <t>Resaltador amarillo</t>
  </si>
  <si>
    <t>Resaltador azul</t>
  </si>
  <si>
    <t>Resaltador rosado</t>
  </si>
  <si>
    <t>Resaltador verde</t>
  </si>
  <si>
    <t>Revista Justicia Electoral</t>
  </si>
  <si>
    <t>Sacagrapas</t>
  </si>
  <si>
    <t>Sacapuntas de alta durabilidad  Grande</t>
  </si>
  <si>
    <t>Separadores alfabéticoS (A-Z) p archivos,  8½ x11¨</t>
  </si>
  <si>
    <t xml:space="preserve">Separadores de pág con pestañas de colores de 5/1. </t>
  </si>
  <si>
    <t>Sobre de hilo crema 81/2 x 11 Presidencia</t>
  </si>
  <si>
    <t>Sobre Manila Blanco 10 x 13</t>
  </si>
  <si>
    <t>Sobres de carta, color blanco #10</t>
  </si>
  <si>
    <t>Sobres de hilo blanco #10</t>
  </si>
  <si>
    <t>Sobres de hilo crema #10</t>
  </si>
  <si>
    <t>Sobres manila 9X12</t>
  </si>
  <si>
    <t>Sobre Manila  10x13</t>
  </si>
  <si>
    <t>Sobres manila 10X15</t>
  </si>
  <si>
    <t>Tickets para máquina de turno. Blanco</t>
  </si>
  <si>
    <t>Tijeras de acero inox mango de plástico,  mediana</t>
  </si>
  <si>
    <t>Tinta para sello rollon azul</t>
  </si>
  <si>
    <t>Tinta para impresor Zebra TG800</t>
  </si>
  <si>
    <t>Toner Canon Cartridge104, para fax pone L90/L120</t>
  </si>
  <si>
    <t>Toner CC 530 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</si>
  <si>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</si>
  <si>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</si>
  <si>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</si>
  <si>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</si>
  <si>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</si>
  <si>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</si>
  <si>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</si>
  <si>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</si>
  <si>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</si>
  <si>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</si>
  <si>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</si>
  <si>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</si>
  <si>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</si>
  <si>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</si>
  <si>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</si>
  <si>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</si>
  <si>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</si>
  <si>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</si>
  <si>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CF 500A NEGRO</t>
  </si>
  <si>
    <t>Toner HP CF 501A Azul</t>
  </si>
  <si>
    <t>Toner HP CF 502A  Amarillo</t>
  </si>
  <si>
    <t>Toner HP CF 503A Rosado</t>
  </si>
  <si>
    <t>Toner HP 4645 103A Negro</t>
  </si>
  <si>
    <t>Toner HP 4645 104A Color</t>
  </si>
  <si>
    <t>Toner T 4590U 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</si>
  <si>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</si>
  <si>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</si>
  <si>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</si>
  <si>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</si>
  <si>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</si>
  <si>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Amarillo</t>
  </si>
  <si>
    <t>Toner Xerox WorkCentre 6605 Azul</t>
  </si>
  <si>
    <t>Toner Xerox WorkCentre 6605 Negro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</si>
  <si>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</si>
  <si>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</si>
  <si>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</si>
  <si>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</si>
  <si>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</si>
  <si>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>Kit Fusor HP Color  Laser Jet Enterprise CM4540</t>
  </si>
  <si>
    <t>Zafacón p/ escritorio de plástico color negro Pequeño</t>
  </si>
  <si>
    <t>Stock</t>
  </si>
  <si>
    <t>Unidad de Medida</t>
  </si>
  <si>
    <t>Sobres diseño e impresión full  #10 (Timbrado)</t>
  </si>
  <si>
    <t>Almohadilla p/sello OLOP R-30</t>
  </si>
  <si>
    <t>Ud.</t>
  </si>
  <si>
    <t>Caja</t>
  </si>
  <si>
    <t>paq./50</t>
  </si>
  <si>
    <t>paq/100</t>
  </si>
  <si>
    <t>Formulario de sugerencia</t>
  </si>
  <si>
    <t>caja</t>
  </si>
  <si>
    <t>Resma</t>
  </si>
  <si>
    <t>paq./30</t>
  </si>
  <si>
    <t>caja /25</t>
  </si>
  <si>
    <t>caja /26</t>
  </si>
  <si>
    <t>paq.</t>
  </si>
  <si>
    <t>Colector de Residuos XEROX</t>
  </si>
  <si>
    <t>Zafacón p/ escritorio en metal redondo color negro Peq.</t>
  </si>
  <si>
    <t>Clip para carnets</t>
  </si>
  <si>
    <t>Brouchures Rect. De Actas del Estado Civil</t>
  </si>
  <si>
    <t>Brouchures Contencioso Electoral</t>
  </si>
  <si>
    <t>Brouchures Inducción</t>
  </si>
  <si>
    <t>Carpetas  de tres argollas de 3’’ con cover blanca</t>
  </si>
  <si>
    <t>Carpetas  de tres argollas de 3’’ con cover negra</t>
  </si>
  <si>
    <t>Cassettes DV Can de 184</t>
  </si>
  <si>
    <t>CD-R 700 mb 52xRecordable Disc 80 Min</t>
  </si>
  <si>
    <t>Espiral 1 1/2" (38mm) 50/1</t>
  </si>
  <si>
    <t>Espiral 5/8" (16mm)</t>
  </si>
  <si>
    <t>Espiral 3/8" (10mm)</t>
  </si>
  <si>
    <t>Ficha de Bolsillo 3x5</t>
  </si>
  <si>
    <t>Folder Partitions 4 divisiones 8 1/2x11 Verde</t>
  </si>
  <si>
    <t>Grapas 2400 para fotocopidora Tshiba E-studio 556</t>
  </si>
  <si>
    <t>Grapas Estándars</t>
  </si>
  <si>
    <t>Libreta con rayas desprendibles, tamaño 81/2x11</t>
  </si>
  <si>
    <t>Marcador Permanente Azul 12/1</t>
  </si>
  <si>
    <t>Marcador Permanente Negro 12/1</t>
  </si>
  <si>
    <t>Marcador Permanente Rojo 12/1</t>
  </si>
  <si>
    <t>Marcador pizarra blanca color  Negro</t>
  </si>
  <si>
    <t>Marcador pizarra blanca color Verde</t>
  </si>
  <si>
    <t>Memoria 2GB USB Flash Drive  (5ta Conferencia</t>
  </si>
  <si>
    <t xml:space="preserve">Memorias 64GB USB Flash Drive </t>
  </si>
  <si>
    <t>Paq.</t>
  </si>
  <si>
    <t>Papel Carbon</t>
  </si>
  <si>
    <t>Pizarra de Corcho 24x36"</t>
  </si>
  <si>
    <t>Sobre Manila Blanco 9x12</t>
  </si>
  <si>
    <t>Sobre Manila Blanco 10x15</t>
  </si>
  <si>
    <t>No</t>
  </si>
  <si>
    <t>Marcador Permanente para CDS y DVD</t>
  </si>
  <si>
    <t>Porta lápices para escritorio de metal</t>
  </si>
  <si>
    <t>Bandera Interior Dominicana 3x4 pies</t>
  </si>
  <si>
    <t>Bandera Interior Dominicana 4x6  pies</t>
  </si>
  <si>
    <t>Bandera Exterior Dominicana 4x6  pies</t>
  </si>
  <si>
    <t>Bandera Interior TSE 3x4 pies</t>
  </si>
  <si>
    <t>Bandera Interior TSE 4x6  pies</t>
  </si>
  <si>
    <t>Bandera Exterior TSE 4x6  pies</t>
  </si>
  <si>
    <t>DEL 1 DE JULIO AL 30 DE SEPTIEMBRE DEL 2022</t>
  </si>
  <si>
    <t xml:space="preserve"> INVENTARIO DE ALMACÉN Y MAYORDOMIA</t>
  </si>
  <si>
    <t xml:space="preserve">Cinta para sello acroprint   ET/SM Serial 0215678 LR  </t>
  </si>
  <si>
    <t xml:space="preserve">Cinta para máquina sumadora Sharp, </t>
  </si>
  <si>
    <t>Banderitas autoadhesivas 25,4mm 43mm divsos colres</t>
  </si>
  <si>
    <t>Carpetas  de tres argollas de 1" con cover Negra</t>
  </si>
  <si>
    <t>Carpetas  de tres argollas de 1" con cover Blanca</t>
  </si>
  <si>
    <t>Carpetas  de tres argollas de 1.5’’ con cover Negra</t>
  </si>
  <si>
    <t>Carpetas  de tres argollas de 1.5’’ con cover Blanca</t>
  </si>
  <si>
    <t>Carpetas  de tres argollas de 2’’ con cover Negra</t>
  </si>
  <si>
    <t>Carpetas  de tres argollas de 2’’ con cover Blanca</t>
  </si>
  <si>
    <t xml:space="preserve">Carpetas  de tres argollas de 1.0" con cover </t>
  </si>
  <si>
    <t>Corrector Liquido</t>
  </si>
  <si>
    <t>Alcohol isopropilico al 70% Klinaccion</t>
  </si>
  <si>
    <t>Ambientador en spray 8 oz., Glade</t>
  </si>
  <si>
    <t>Ambientador P/  dispensador 6.2 oz. Glade Autom.</t>
  </si>
  <si>
    <t>Azúcar Crema paq.5 libra</t>
  </si>
  <si>
    <t>Azucarero en Acero Inoxidable</t>
  </si>
  <si>
    <t>Bandeja doble pequeña  125/1</t>
  </si>
  <si>
    <t>Botella de Agua 16.9 oz. Planeta Azul</t>
  </si>
  <si>
    <t>Botellon de Agua 5 Glns. Planeta Azul</t>
  </si>
  <si>
    <t>Brillo 3M  verde para fregar Scotch</t>
  </si>
  <si>
    <t>Cafè en grano 16 oz</t>
  </si>
  <si>
    <t>Cafè molido 16 oz</t>
  </si>
  <si>
    <t>Cepillo de Pared</t>
  </si>
  <si>
    <t>Cepillo p/inodoro con base Linda</t>
  </si>
  <si>
    <t>Copa de Cristal para agua</t>
  </si>
  <si>
    <t>Cloro Superclean</t>
  </si>
  <si>
    <t>Cubeta de 12 Lts. c/gancho Esparta</t>
  </si>
  <si>
    <t>Cucharas para Café en Acero Inoxidable</t>
  </si>
  <si>
    <t>Cuchara plastica Transparente 25/1 Termoenvase</t>
  </si>
  <si>
    <t>Cuchillo plastico Blanco 25/1 Termoenvase</t>
  </si>
  <si>
    <t>Cuchillo plastico Transparente 25/1</t>
  </si>
  <si>
    <t>Cremera de Acero Inoxidable</t>
  </si>
  <si>
    <t>Desgrasante AB</t>
  </si>
  <si>
    <t>Desinfectante Aroma Bebé Supercleam</t>
  </si>
  <si>
    <t>Detergente Acido Supercleam</t>
  </si>
  <si>
    <t>Detergente en Polvo Cielo</t>
  </si>
  <si>
    <t>Dispensador Jabón Liquido Doncella</t>
  </si>
  <si>
    <t>Dispensador para toalla de manos</t>
  </si>
  <si>
    <t>Escoba con palo Reina</t>
  </si>
  <si>
    <t>Esponja para fregar c/brillo Limpano</t>
  </si>
  <si>
    <t>Espuma Limpiadora 1.6oz Deepcleaning</t>
  </si>
  <si>
    <t>Funda Negra de 30 gls para basura 100/1</t>
  </si>
  <si>
    <t>Funda Negra de 55 gls para basura 100/1</t>
  </si>
  <si>
    <t>Funda transparente p/basura 17 x 22  1/120</t>
  </si>
  <si>
    <t>Gel Antibacterial Klinaccion</t>
  </si>
  <si>
    <t>Guante reforzado negro manos F 2/1</t>
  </si>
  <si>
    <t>Greca de café 3 tazas en metal</t>
  </si>
  <si>
    <t>Greca de café 6 tazas en metal</t>
  </si>
  <si>
    <t>Jabon de fregar liquido Klinaccion</t>
  </si>
  <si>
    <t>Jabon liquido p/ Manos Klinanccion</t>
  </si>
  <si>
    <t>Juego de Vajilla fina completa, color Blanco</t>
  </si>
  <si>
    <t>Juego de Cuberteria completa</t>
  </si>
  <si>
    <t>Limpiador acero inoxidable 75ml Prolimpiso</t>
  </si>
  <si>
    <t>Olla de Acero Inoxidable de 25 Lt</t>
  </si>
  <si>
    <t>Papel higiénico 24/1 Scott</t>
  </si>
  <si>
    <t>Papel higiénico Jumbo 700 pies 12/1 Primaveral</t>
  </si>
  <si>
    <t>Papel Toalla cocina Scott</t>
  </si>
  <si>
    <t>Papel Toalla cocina Velvet</t>
  </si>
  <si>
    <t>Papel toalla de 600 pies, p/disp. Hogar</t>
  </si>
  <si>
    <t>Paños Individuales para bandeja recta de 38cm</t>
  </si>
  <si>
    <t>Pañuelos facial Familia</t>
  </si>
  <si>
    <t>Pastilla Para Inodoro Virginia</t>
  </si>
  <si>
    <t>Plato FOAM llano desechable #9  25/1 Termoenvase</t>
  </si>
  <si>
    <t>Plato transparente #6 14/50, 50/1 Sunny pack</t>
  </si>
  <si>
    <t>Recogedor de basura Reina</t>
  </si>
  <si>
    <t>Servilleta Comerciales  500/1 Cielo</t>
  </si>
  <si>
    <t>Servilleta Comerciales  500/1 Hogar</t>
  </si>
  <si>
    <t>Servilleta Comerciales  500/1 10/1 Velvet</t>
  </si>
  <si>
    <t>Servilleta cuadradas D"luxes 50/1 PLUS 24/1 Scott</t>
  </si>
  <si>
    <t>Servilleta MULTIFOLD 16/1 Scott</t>
  </si>
  <si>
    <t>Suape Fibra #32 con palo 54"</t>
  </si>
  <si>
    <t>Suaper Grande (suapon)</t>
  </si>
  <si>
    <t>Tazas para café con su plato color blanco</t>
  </si>
  <si>
    <t>Tenedor plastico transparente 25/1 40/1</t>
  </si>
  <si>
    <t>Termo para Café 2lt.</t>
  </si>
  <si>
    <t>Toalla microfibra 30/1 Member Selection</t>
  </si>
  <si>
    <t>Toalla microfibra 40x36 12/1</t>
  </si>
  <si>
    <t>Toalla de Cocina</t>
  </si>
  <si>
    <t>Vaso Conico 200/1 25/1</t>
  </si>
  <si>
    <t>Vaso desechable carton No.4, 20/1 Solo 20/50</t>
  </si>
  <si>
    <t>Vaso desechable carton No.4, 30/50</t>
  </si>
  <si>
    <t>Vaso pástico No.7, 50/1 Termoenvase</t>
  </si>
  <si>
    <t>Vaso transparente 10oz 20/50 Dart</t>
  </si>
  <si>
    <t>Vaso transparente 12oz 20/50  Lioncups</t>
  </si>
  <si>
    <t xml:space="preserve"> Kit Transf. HP Color Laserjrt Enterp CM4540/ MFP M680</t>
  </si>
  <si>
    <t>Galon</t>
  </si>
  <si>
    <t>Paquete</t>
  </si>
  <si>
    <t>Fardo</t>
  </si>
  <si>
    <t>Libra</t>
  </si>
  <si>
    <t>Par</t>
  </si>
  <si>
    <t xml:space="preserve">Galon </t>
  </si>
  <si>
    <t>fardo</t>
  </si>
  <si>
    <t>Rollo</t>
  </si>
  <si>
    <t>Precio Inv. Final</t>
  </si>
  <si>
    <t>Bateria Recargable AA</t>
  </si>
  <si>
    <t>Cinta de Empaque Transparente</t>
  </si>
  <si>
    <t>Cordones/para Gafetes</t>
  </si>
  <si>
    <t>Cubierta Cartulina Azul</t>
  </si>
  <si>
    <t>Kit Cargador de bateria AA/AAA</t>
  </si>
  <si>
    <t xml:space="preserve"> Pizarra Blanca Magica 24x36 Marco de Metal</t>
  </si>
  <si>
    <t>Sacapunta Electrico</t>
  </si>
  <si>
    <t>Sobre Manila 5x8</t>
  </si>
  <si>
    <t>Tinta Gotero Azul</t>
  </si>
  <si>
    <t>Tinta Gotero Roja</t>
  </si>
  <si>
    <t>Piedra Azul de  p/orinales (malla)</t>
  </si>
  <si>
    <t>TOTAL</t>
  </si>
  <si>
    <t>DIVISION MAYORDOMIA    RD$    751,374.34</t>
  </si>
  <si>
    <t>DIVISION ALMACEN             RD$ 6,314,024.80</t>
  </si>
  <si>
    <t xml:space="preserve">                                                  RD$ 7,065,399.14           </t>
  </si>
  <si>
    <t>Preparado Por: Licda. Esperanza Ventura                                                                 Autorizado Por: Lic. Noe Vasquez</t>
  </si>
  <si>
    <t>Enc. División de Almacén                                                                                                                                      Director Administraativo</t>
  </si>
  <si>
    <t>Fecha: 7/10/2022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</si>
</sst>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3" fillId="0" borderId="2" xfId="0" applyFont="1" applyBorder="1"/>
    <xf numFmtId="0" fontId="5" fillId="2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 applyProtection="1">
      <alignment horizontal="right" wrapText="1"/>
      <protection locked="0"/>
    </xf>
    <xf numFmtId="0" fontId="4" fillId="0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/>
    </xf>
    <xf numFmtId="43" fontId="3" fillId="0" borderId="2" xfId="0" applyNumberFormat="1" applyFont="1" applyBorder="1"/>
    <xf numFmtId="14" fontId="3" fillId="0" borderId="2" xfId="0" applyNumberFormat="1" applyFont="1" applyBorder="1"/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right" wrapText="1"/>
    </xf>
    <xf numFmtId="43" fontId="3" fillId="0" borderId="3" xfId="0" applyNumberFormat="1" applyFont="1" applyBorder="1"/>
    <xf numFmtId="0" fontId="4" fillId="0" borderId="2" xfId="0" applyFont="1" applyFill="1" applyBorder="1" applyAlignment="1" applyProtection="1">
      <alignment horizontal="right" wrapText="1"/>
      <protection locked="0"/>
    </xf>
    <xf numFmtId="0" fontId="3" fillId="0" borderId="1" xfId="0" applyFont="1" applyBorder="1"/>
    <xf numFmtId="0" fontId="3" fillId="0" borderId="3" xfId="0" applyFont="1" applyBorder="1"/>
    <xf numFmtId="0" fontId="6" fillId="3" borderId="3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14" fontId="8" fillId="0" borderId="2" xfId="0" applyNumberFormat="1" applyFont="1" applyBorder="1"/>
    <xf numFmtId="14" fontId="9" fillId="2" borderId="2" xfId="0" applyNumberFormat="1" applyFont="1" applyFill="1" applyBorder="1"/>
    <xf numFmtId="14" fontId="3" fillId="2" borderId="2" xfId="0" applyNumberFormat="1" applyFont="1" applyFill="1" applyBorder="1"/>
    <xf numFmtId="14" fontId="3" fillId="2" borderId="2" xfId="0" applyNumberFormat="1" applyFont="1" applyFill="1" applyBorder="1" applyAlignment="1">
      <alignment horizontal="right"/>
    </xf>
    <xf numFmtId="14" fontId="3" fillId="0" borderId="4" xfId="0" applyNumberFormat="1" applyFont="1" applyBorder="1"/>
    <xf numFmtId="17" fontId="7" fillId="0" borderId="3" xfId="0" applyNumberFormat="1" applyFont="1" applyBorder="1"/>
    <xf numFmtId="14" fontId="7" fillId="0" borderId="2" xfId="0" applyNumberFormat="1" applyFont="1" applyBorder="1"/>
    <xf numFmtId="0" fontId="6" fillId="0" borderId="2" xfId="1" applyFont="1" applyFill="1" applyBorder="1" applyAlignment="1" applyProtection="1">
      <alignment horizontal="left"/>
      <protection locked="0"/>
    </xf>
    <xf numFmtId="0" fontId="7" fillId="0" borderId="2" xfId="0" applyFont="1" applyBorder="1"/>
    <xf numFmtId="0" fontId="6" fillId="5" borderId="2" xfId="1" applyFont="1" applyFill="1" applyBorder="1" applyAlignment="1" applyProtection="1">
      <alignment horizontal="left"/>
      <protection locked="0"/>
    </xf>
    <xf numFmtId="0" fontId="6" fillId="2" borderId="2" xfId="1" applyFont="1" applyFill="1" applyBorder="1" applyAlignment="1" applyProtection="1">
      <alignment horizontal="left"/>
      <protection locked="0"/>
    </xf>
    <xf numFmtId="0" fontId="6" fillId="0" borderId="4" xfId="1" applyFont="1" applyFill="1" applyBorder="1" applyAlignment="1" applyProtection="1">
      <alignment horizontal="left"/>
      <protection locked="0"/>
    </xf>
    <xf numFmtId="0" fontId="7" fillId="2" borderId="2" xfId="0" applyFont="1" applyFill="1" applyBorder="1"/>
    <xf numFmtId="0" fontId="6" fillId="4" borderId="2" xfId="0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horizontal="left" wrapText="1"/>
      <protection locked="0"/>
    </xf>
    <xf numFmtId="0" fontId="6" fillId="4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0" fontId="6" fillId="5" borderId="2" xfId="1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0" borderId="2" xfId="0" applyFont="1" applyFill="1" applyBorder="1" applyAlignment="1" applyProtection="1">
      <alignment wrapText="1"/>
      <protection locked="0"/>
    </xf>
    <xf numFmtId="0" fontId="6" fillId="5" borderId="2" xfId="0" applyFont="1" applyFill="1" applyBorder="1" applyAlignment="1">
      <alignment wrapText="1"/>
    </xf>
    <xf numFmtId="0" fontId="0" fillId="0" borderId="2" xfId="0" applyFont="1" applyBorder="1"/>
    <xf numFmtId="14" fontId="8" fillId="0" borderId="5" xfId="0" applyNumberFormat="1" applyFont="1" applyBorder="1"/>
    <xf numFmtId="14" fontId="9" fillId="2" borderId="5" xfId="0" applyNumberFormat="1" applyFont="1" applyFill="1" applyBorder="1"/>
    <xf numFmtId="14" fontId="3" fillId="0" borderId="5" xfId="0" applyNumberFormat="1" applyFont="1" applyBorder="1"/>
    <xf numFmtId="14" fontId="3" fillId="0" borderId="6" xfId="0" applyNumberFormat="1" applyFont="1" applyBorder="1"/>
    <xf numFmtId="14" fontId="3" fillId="2" borderId="5" xfId="0" applyNumberFormat="1" applyFont="1" applyFill="1" applyBorder="1"/>
    <xf numFmtId="14" fontId="3" fillId="2" borderId="5" xfId="0" applyNumberFormat="1" applyFont="1" applyFill="1" applyBorder="1" applyAlignment="1">
      <alignment horizontal="right"/>
    </xf>
    <xf numFmtId="0" fontId="0" fillId="0" borderId="2" xfId="0" applyFont="1" applyBorder="1" applyAlignment="1"/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4" fillId="5" borderId="3" xfId="2" applyNumberFormat="1" applyFont="1" applyFill="1" applyBorder="1" applyAlignment="1"/>
    <xf numFmtId="44" fontId="4" fillId="5" borderId="2" xfId="2" applyNumberFormat="1" applyFont="1" applyFill="1" applyBorder="1" applyAlignment="1"/>
    <xf numFmtId="44" fontId="3" fillId="0" borderId="2" xfId="2" applyNumberFormat="1" applyFont="1" applyBorder="1" applyAlignment="1"/>
    <xf numFmtId="44" fontId="4" fillId="0" borderId="2" xfId="2" applyNumberFormat="1" applyFont="1" applyFill="1" applyBorder="1" applyAlignment="1"/>
    <xf numFmtId="44" fontId="4" fillId="2" borderId="2" xfId="2" applyNumberFormat="1" applyFont="1" applyFill="1" applyBorder="1" applyAlignment="1"/>
    <xf numFmtId="44" fontId="3" fillId="0" borderId="2" xfId="2" applyNumberFormat="1" applyFont="1" applyFill="1" applyBorder="1" applyAlignment="1"/>
    <xf numFmtId="44" fontId="0" fillId="0" borderId="2" xfId="0" applyNumberFormat="1" applyFont="1" applyBorder="1"/>
    <xf numFmtId="44" fontId="0" fillId="0" borderId="2" xfId="0" applyNumberFormat="1" applyFont="1" applyBorder="1" applyAlignment="1"/>
    <xf numFmtId="14" fontId="7" fillId="0" borderId="2" xfId="0" applyNumberFormat="1" applyFont="1" applyFill="1" applyBorder="1"/>
    <xf numFmtId="43" fontId="3" fillId="0" borderId="3" xfId="0" applyNumberFormat="1" applyFont="1" applyFill="1" applyBorder="1"/>
    <xf numFmtId="0" fontId="3" fillId="0" borderId="0" xfId="0" applyFont="1" applyFill="1"/>
    <xf numFmtId="43" fontId="2" fillId="0" borderId="3" xfId="0" applyNumberFormat="1" applyFont="1" applyBorder="1"/>
    <xf numFmtId="0" fontId="3" fillId="0" borderId="0" xfId="0" applyFont="1" applyBorder="1"/>
    <xf numFmtId="43" fontId="3" fillId="0" borderId="0" xfId="0" applyNumberFormat="1" applyFont="1" applyBorder="1"/>
    <xf numFmtId="43" fontId="2" fillId="0" borderId="2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8" fillId="0" borderId="0" xfId="0" applyFont="1"/>
    <xf numFmtId="0" fontId="8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2152650</xdr:colOff>
      <xdr:row>0</xdr:row>
      <xdr:rowOff>152400</xdr:rowOff>
    </xdr:from>
    <xdr:to>
      <xdr:col>3</xdr:col>
      <xdr:colOff>2914650</xdr:colOff>
      <xdr:row>5</xdr:row>
      <xdr:rowOff>0</xdr:rowOff>
    </xdr:to>
    <xdr:pic>
      <xdr:nvPicPr>
        <xdr:cNvPr id="3" name="Imagen 2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5240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51"/>
  <sheetViews>
    <sheetView showGridLines="0" tabSelected="1" view="pageBreakPreview" zoomScale="112" zoomScaleNormal="100" zoomScaleSheetLayoutView="112" workbookViewId="0">
      <pane ySplit="10" topLeftCell="A317" activePane="bottomLeft" state="frozen"/>
      <selection pane="bottomLeft" activeCell="A344" sqref="A344"/>
    </sheetView>
  </sheetViews>
  <sheetFormatPr baseColWidth="10" defaultRowHeight="15" x14ac:dyDescent="0.25"/>
  <cols>
    <col min="1" max="1" width="3.85546875" style="1" customWidth="1"/>
    <col min="2" max="2" width="12.85546875" style="1" customWidth="1"/>
    <col min="3" max="3" width="12.42578125" style="1" customWidth="1"/>
    <col min="4" max="4" width="47" style="1" customWidth="1"/>
    <col min="5" max="5" width="10.7109375" style="1" customWidth="1"/>
    <col min="6" max="6" width="12.5703125" style="1" customWidth="1"/>
    <col min="7" max="7" width="8.28515625" style="1" customWidth="1"/>
    <col min="8" max="8" width="11.85546875" style="1" customWidth="1"/>
    <col min="9" max="9" width="14.5703125" style="1" customWidth="1"/>
    <col min="10" max="16384" width="11.42578125" style="1"/>
  </cols>
  <sheetData>
    <row r="5" spans="1:9" ht="10.5" customHeight="1" x14ac:dyDescent="0.25"/>
    <row r="6" spans="1:9" x14ac:dyDescent="0.25">
      <c r="B6" s="102" t="s">
        <v>0</v>
      </c>
      <c r="C6" s="102"/>
      <c r="D6" s="102"/>
      <c r="E6" s="102"/>
      <c r="F6" s="102"/>
      <c r="G6" s="102"/>
      <c r="H6" s="102"/>
      <c r="I6" s="102"/>
    </row>
    <row r="7" spans="1:9" x14ac:dyDescent="0.25">
      <c r="B7" s="101" t="s">
        <v>255</v>
      </c>
      <c r="C7" s="101"/>
      <c r="D7" s="101"/>
      <c r="E7" s="101"/>
      <c r="F7" s="101"/>
      <c r="G7" s="101"/>
      <c r="H7" s="101"/>
      <c r="I7" s="101"/>
    </row>
    <row r="8" spans="1:9" x14ac:dyDescent="0.25">
      <c r="B8" s="101" t="s">
        <v>254</v>
      </c>
      <c r="C8" s="101"/>
      <c r="D8" s="101"/>
      <c r="E8" s="101"/>
      <c r="F8" s="101"/>
      <c r="G8" s="101"/>
      <c r="H8" s="101"/>
      <c r="I8" s="101"/>
    </row>
    <row r="9" spans="1:9" ht="15.75" thickBot="1" x14ac:dyDescent="0.3">
      <c r="B9" s="101" t="s">
        <v>4</v>
      </c>
      <c r="C9" s="101"/>
      <c r="D9" s="101"/>
      <c r="E9" s="101"/>
      <c r="F9" s="101"/>
      <c r="G9" s="101"/>
      <c r="H9" s="101"/>
      <c r="I9" s="101"/>
    </row>
    <row r="10" spans="1:9" ht="30.75" customHeight="1" thickBot="1" x14ac:dyDescent="0.3">
      <c r="A10" s="30" t="s">
        <v>245</v>
      </c>
      <c r="B10" s="76" t="s">
        <v>1</v>
      </c>
      <c r="C10" s="76" t="s">
        <v>2</v>
      </c>
      <c r="D10" s="77" t="s">
        <v>5</v>
      </c>
      <c r="E10" s="77" t="s">
        <v>201</v>
      </c>
      <c r="F10" s="77" t="s">
        <v>6</v>
      </c>
      <c r="G10" s="77" t="s">
        <v>200</v>
      </c>
      <c r="H10" s="77" t="s">
        <v>349</v>
      </c>
      <c r="I10" s="78" t="s">
        <v>3</v>
      </c>
    </row>
    <row r="11" spans="1:9" x14ac:dyDescent="0.25">
      <c r="A11" s="31">
        <v>1</v>
      </c>
      <c r="B11" s="48">
        <v>40909</v>
      </c>
      <c r="C11" s="48">
        <v>40909</v>
      </c>
      <c r="D11" s="32" t="s">
        <v>8</v>
      </c>
      <c r="E11" s="26" t="s">
        <v>204</v>
      </c>
      <c r="F11" s="32"/>
      <c r="G11" s="27">
        <v>1</v>
      </c>
      <c r="H11" s="80">
        <v>500</v>
      </c>
      <c r="I11" s="28">
        <f>+G11*H11</f>
        <v>500</v>
      </c>
    </row>
    <row r="12" spans="1:9" x14ac:dyDescent="0.25">
      <c r="A12" s="2">
        <f t="shared" ref="A12:A77" si="0">1+A11</f>
        <v>2</v>
      </c>
      <c r="B12" s="49">
        <v>41282</v>
      </c>
      <c r="C12" s="49">
        <v>41282</v>
      </c>
      <c r="D12" s="33" t="s">
        <v>9</v>
      </c>
      <c r="E12" s="16" t="s">
        <v>204</v>
      </c>
      <c r="F12" s="33">
        <v>60121702</v>
      </c>
      <c r="G12" s="17">
        <v>1</v>
      </c>
      <c r="H12" s="81">
        <v>290</v>
      </c>
      <c r="I12" s="28">
        <f t="shared" ref="I12:I90" si="1">+G12*H12</f>
        <v>290</v>
      </c>
    </row>
    <row r="13" spans="1:9" x14ac:dyDescent="0.25">
      <c r="A13" s="31">
        <v>3</v>
      </c>
      <c r="B13" s="49">
        <v>42373</v>
      </c>
      <c r="C13" s="49">
        <v>42373</v>
      </c>
      <c r="D13" s="33" t="s">
        <v>10</v>
      </c>
      <c r="E13" s="16" t="s">
        <v>204</v>
      </c>
      <c r="F13" s="33">
        <v>60121702</v>
      </c>
      <c r="G13" s="17">
        <v>1</v>
      </c>
      <c r="H13" s="82">
        <v>320</v>
      </c>
      <c r="I13" s="28">
        <f t="shared" si="1"/>
        <v>320</v>
      </c>
    </row>
    <row r="14" spans="1:9" x14ac:dyDescent="0.25">
      <c r="A14" s="2">
        <f t="shared" si="0"/>
        <v>4</v>
      </c>
      <c r="B14" s="49">
        <v>43108</v>
      </c>
      <c r="C14" s="49">
        <v>43108</v>
      </c>
      <c r="D14" s="33" t="s">
        <v>11</v>
      </c>
      <c r="E14" s="16" t="s">
        <v>204</v>
      </c>
      <c r="F14" s="33">
        <v>60121702</v>
      </c>
      <c r="G14" s="18">
        <v>8</v>
      </c>
      <c r="H14" s="82">
        <v>800</v>
      </c>
      <c r="I14" s="28">
        <f t="shared" si="1"/>
        <v>6400</v>
      </c>
    </row>
    <row r="15" spans="1:9" x14ac:dyDescent="0.25">
      <c r="A15" s="31">
        <v>5</v>
      </c>
      <c r="B15" s="49">
        <v>43108</v>
      </c>
      <c r="C15" s="49">
        <v>43108</v>
      </c>
      <c r="D15" s="33" t="s">
        <v>12</v>
      </c>
      <c r="E15" s="16" t="s">
        <v>204</v>
      </c>
      <c r="F15" s="33">
        <v>44111516</v>
      </c>
      <c r="G15" s="3">
        <v>23</v>
      </c>
      <c r="H15" s="81">
        <v>188.8</v>
      </c>
      <c r="I15" s="28">
        <f t="shared" si="1"/>
        <v>4342.4000000000005</v>
      </c>
    </row>
    <row r="16" spans="1:9" x14ac:dyDescent="0.25">
      <c r="A16" s="2">
        <f t="shared" si="0"/>
        <v>6</v>
      </c>
      <c r="B16" s="49">
        <v>44587</v>
      </c>
      <c r="C16" s="49">
        <v>44587</v>
      </c>
      <c r="D16" s="33" t="s">
        <v>13</v>
      </c>
      <c r="E16" s="16" t="s">
        <v>204</v>
      </c>
      <c r="F16" s="33">
        <v>44111516</v>
      </c>
      <c r="G16" s="4">
        <v>0</v>
      </c>
      <c r="H16" s="81">
        <v>1764.1</v>
      </c>
      <c r="I16" s="28">
        <f t="shared" si="1"/>
        <v>0</v>
      </c>
    </row>
    <row r="17" spans="1:9" x14ac:dyDescent="0.25">
      <c r="A17" s="31">
        <v>7</v>
      </c>
      <c r="B17" s="49">
        <v>44650</v>
      </c>
      <c r="C17" s="49">
        <v>44650</v>
      </c>
      <c r="D17" s="35" t="s">
        <v>14</v>
      </c>
      <c r="E17" s="16" t="s">
        <v>204</v>
      </c>
      <c r="F17" s="33">
        <v>60121702</v>
      </c>
      <c r="G17" s="4">
        <v>2</v>
      </c>
      <c r="H17" s="81">
        <v>430.7</v>
      </c>
      <c r="I17" s="28">
        <f t="shared" si="1"/>
        <v>861.4</v>
      </c>
    </row>
    <row r="18" spans="1:9" x14ac:dyDescent="0.25">
      <c r="A18" s="2">
        <f t="shared" si="0"/>
        <v>8</v>
      </c>
      <c r="B18" s="49">
        <v>44650</v>
      </c>
      <c r="C18" s="49">
        <v>44650</v>
      </c>
      <c r="D18" s="35" t="s">
        <v>203</v>
      </c>
      <c r="E18" s="16" t="s">
        <v>204</v>
      </c>
      <c r="F18" s="34">
        <v>60121702</v>
      </c>
      <c r="G18" s="12">
        <v>0</v>
      </c>
      <c r="H18" s="83">
        <v>430.7</v>
      </c>
      <c r="I18" s="28">
        <f t="shared" si="1"/>
        <v>0</v>
      </c>
    </row>
    <row r="19" spans="1:9" x14ac:dyDescent="0.25">
      <c r="A19" s="31">
        <v>9</v>
      </c>
      <c r="B19" s="49">
        <v>44650</v>
      </c>
      <c r="C19" s="49">
        <v>44650</v>
      </c>
      <c r="D19" s="35" t="s">
        <v>15</v>
      </c>
      <c r="E19" s="16" t="s">
        <v>204</v>
      </c>
      <c r="F19" s="35">
        <v>60121702</v>
      </c>
      <c r="G19" s="5">
        <v>1</v>
      </c>
      <c r="H19" s="81">
        <v>430.7</v>
      </c>
      <c r="I19" s="28">
        <f t="shared" si="1"/>
        <v>430.7</v>
      </c>
    </row>
    <row r="20" spans="1:9" x14ac:dyDescent="0.25">
      <c r="A20" s="2">
        <f t="shared" si="0"/>
        <v>10</v>
      </c>
      <c r="B20" s="49">
        <v>44561</v>
      </c>
      <c r="C20" s="49">
        <v>44561</v>
      </c>
      <c r="D20" s="35" t="s">
        <v>16</v>
      </c>
      <c r="E20" s="16" t="s">
        <v>204</v>
      </c>
      <c r="F20" s="35">
        <v>60121702</v>
      </c>
      <c r="G20" s="5">
        <v>4</v>
      </c>
      <c r="H20" s="81">
        <v>354</v>
      </c>
      <c r="I20" s="28">
        <f t="shared" si="1"/>
        <v>1416</v>
      </c>
    </row>
    <row r="21" spans="1:9" x14ac:dyDescent="0.25">
      <c r="A21" s="31">
        <v>11</v>
      </c>
      <c r="B21" s="49">
        <v>44561</v>
      </c>
      <c r="C21" s="49">
        <v>44561</v>
      </c>
      <c r="D21" s="35" t="s">
        <v>17</v>
      </c>
      <c r="E21" s="16" t="s">
        <v>204</v>
      </c>
      <c r="F21" s="36">
        <v>60121702</v>
      </c>
      <c r="G21" s="5">
        <v>7</v>
      </c>
      <c r="H21" s="81">
        <v>354</v>
      </c>
      <c r="I21" s="28">
        <f t="shared" si="1"/>
        <v>2478</v>
      </c>
    </row>
    <row r="22" spans="1:9" x14ac:dyDescent="0.25">
      <c r="A22" s="2">
        <f t="shared" si="0"/>
        <v>12</v>
      </c>
      <c r="B22" s="49">
        <v>44561</v>
      </c>
      <c r="C22" s="49">
        <v>44561</v>
      </c>
      <c r="D22" s="33" t="s">
        <v>18</v>
      </c>
      <c r="E22" s="16" t="s">
        <v>204</v>
      </c>
      <c r="F22" s="35">
        <v>43211802</v>
      </c>
      <c r="G22" s="5">
        <v>0</v>
      </c>
      <c r="H22" s="81">
        <v>30.51</v>
      </c>
      <c r="I22" s="28">
        <f t="shared" si="1"/>
        <v>0</v>
      </c>
    </row>
    <row r="23" spans="1:9" x14ac:dyDescent="0.25">
      <c r="A23" s="31">
        <v>13</v>
      </c>
      <c r="B23" s="49">
        <v>44196</v>
      </c>
      <c r="C23" s="49">
        <v>44196</v>
      </c>
      <c r="D23" s="33" t="s">
        <v>19</v>
      </c>
      <c r="E23" s="16" t="s">
        <v>204</v>
      </c>
      <c r="F23" s="35">
        <v>60101732</v>
      </c>
      <c r="G23" s="5">
        <v>2</v>
      </c>
      <c r="H23" s="81">
        <v>2000.1</v>
      </c>
      <c r="I23" s="28">
        <f t="shared" si="1"/>
        <v>4000.2</v>
      </c>
    </row>
    <row r="24" spans="1:9" x14ac:dyDescent="0.25">
      <c r="A24" s="2">
        <f t="shared" si="0"/>
        <v>14</v>
      </c>
      <c r="B24" s="49">
        <v>44196</v>
      </c>
      <c r="C24" s="49">
        <v>44196</v>
      </c>
      <c r="D24" s="37" t="s">
        <v>20</v>
      </c>
      <c r="E24" s="16" t="s">
        <v>205</v>
      </c>
      <c r="F24" s="33">
        <v>44122101</v>
      </c>
      <c r="G24" s="7">
        <v>159</v>
      </c>
      <c r="H24" s="81">
        <v>14.46</v>
      </c>
      <c r="I24" s="28">
        <f t="shared" si="1"/>
        <v>2299.1400000000003</v>
      </c>
    </row>
    <row r="25" spans="1:9" x14ac:dyDescent="0.25">
      <c r="A25" s="31">
        <v>15</v>
      </c>
      <c r="B25" s="49">
        <v>44196</v>
      </c>
      <c r="C25" s="49">
        <v>44196</v>
      </c>
      <c r="D25" s="37" t="s">
        <v>21</v>
      </c>
      <c r="E25" s="16" t="s">
        <v>205</v>
      </c>
      <c r="F25" s="33">
        <v>44122101</v>
      </c>
      <c r="G25" s="7">
        <v>48</v>
      </c>
      <c r="H25" s="81">
        <v>21.83</v>
      </c>
      <c r="I25" s="28">
        <f t="shared" si="1"/>
        <v>1047.8399999999999</v>
      </c>
    </row>
    <row r="26" spans="1:9" x14ac:dyDescent="0.25">
      <c r="A26" s="2">
        <f t="shared" si="0"/>
        <v>16</v>
      </c>
      <c r="B26" s="49">
        <v>44196</v>
      </c>
      <c r="C26" s="49">
        <v>44196</v>
      </c>
      <c r="D26" s="37" t="s">
        <v>22</v>
      </c>
      <c r="E26" s="20" t="s">
        <v>204</v>
      </c>
      <c r="F26" s="33">
        <v>44111503</v>
      </c>
      <c r="G26" s="7">
        <v>11</v>
      </c>
      <c r="H26" s="81">
        <v>720</v>
      </c>
      <c r="I26" s="28">
        <f t="shared" si="1"/>
        <v>7920</v>
      </c>
    </row>
    <row r="27" spans="1:9" x14ac:dyDescent="0.25">
      <c r="A27" s="31">
        <v>17</v>
      </c>
      <c r="B27" s="49">
        <v>44196</v>
      </c>
      <c r="C27" s="49">
        <v>44196</v>
      </c>
      <c r="D27" s="37" t="s">
        <v>23</v>
      </c>
      <c r="E27" s="20" t="s">
        <v>204</v>
      </c>
      <c r="F27" s="33">
        <v>44111503</v>
      </c>
      <c r="G27" s="7">
        <v>7</v>
      </c>
      <c r="H27" s="81">
        <v>265</v>
      </c>
      <c r="I27" s="28">
        <f t="shared" si="1"/>
        <v>1855</v>
      </c>
    </row>
    <row r="28" spans="1:9" ht="16.5" customHeight="1" x14ac:dyDescent="0.25">
      <c r="A28" s="2">
        <f t="shared" si="0"/>
        <v>18</v>
      </c>
      <c r="B28" s="49">
        <v>44664</v>
      </c>
      <c r="C28" s="49">
        <v>44669</v>
      </c>
      <c r="D28" s="56" t="s">
        <v>258</v>
      </c>
      <c r="E28" s="20" t="s">
        <v>204</v>
      </c>
      <c r="F28" s="33">
        <v>14111530</v>
      </c>
      <c r="G28" s="7">
        <v>272</v>
      </c>
      <c r="H28" s="81">
        <v>134</v>
      </c>
      <c r="I28" s="28">
        <f t="shared" si="1"/>
        <v>36448</v>
      </c>
    </row>
    <row r="29" spans="1:9" x14ac:dyDescent="0.25">
      <c r="A29" s="31">
        <v>19</v>
      </c>
      <c r="B29" s="49">
        <v>44778</v>
      </c>
      <c r="C29" s="49">
        <v>44783</v>
      </c>
      <c r="D29" s="34" t="s">
        <v>248</v>
      </c>
      <c r="E29" s="20" t="s">
        <v>204</v>
      </c>
      <c r="F29" s="33">
        <v>55121715</v>
      </c>
      <c r="G29" s="7">
        <v>9</v>
      </c>
      <c r="H29" s="81">
        <v>2124</v>
      </c>
      <c r="I29" s="28">
        <f t="shared" si="1"/>
        <v>19116</v>
      </c>
    </row>
    <row r="30" spans="1:9" x14ac:dyDescent="0.25">
      <c r="A30" s="2">
        <f t="shared" si="0"/>
        <v>20</v>
      </c>
      <c r="B30" s="49">
        <v>44778</v>
      </c>
      <c r="C30" s="49">
        <v>44783</v>
      </c>
      <c r="D30" s="34" t="s">
        <v>249</v>
      </c>
      <c r="E30" s="20" t="s">
        <v>204</v>
      </c>
      <c r="F30" s="33">
        <v>55121715</v>
      </c>
      <c r="G30" s="7">
        <v>4</v>
      </c>
      <c r="H30" s="81">
        <v>2832</v>
      </c>
      <c r="I30" s="28">
        <f t="shared" si="1"/>
        <v>11328</v>
      </c>
    </row>
    <row r="31" spans="1:9" x14ac:dyDescent="0.25">
      <c r="A31" s="31">
        <v>21</v>
      </c>
      <c r="B31" s="49">
        <v>44778</v>
      </c>
      <c r="C31" s="49">
        <v>44783</v>
      </c>
      <c r="D31" s="34" t="s">
        <v>250</v>
      </c>
      <c r="E31" s="20" t="s">
        <v>204</v>
      </c>
      <c r="F31" s="33">
        <v>55121715</v>
      </c>
      <c r="G31" s="7">
        <v>4</v>
      </c>
      <c r="H31" s="81">
        <v>1888</v>
      </c>
      <c r="I31" s="28">
        <f t="shared" si="1"/>
        <v>7552</v>
      </c>
    </row>
    <row r="32" spans="1:9" x14ac:dyDescent="0.25">
      <c r="A32" s="2">
        <f t="shared" si="0"/>
        <v>22</v>
      </c>
      <c r="B32" s="49">
        <v>44778</v>
      </c>
      <c r="C32" s="49">
        <v>44783</v>
      </c>
      <c r="D32" s="34" t="s">
        <v>251</v>
      </c>
      <c r="E32" s="20" t="s">
        <v>204</v>
      </c>
      <c r="F32" s="33">
        <v>55121715</v>
      </c>
      <c r="G32" s="7">
        <v>9</v>
      </c>
      <c r="H32" s="81">
        <v>4484</v>
      </c>
      <c r="I32" s="28">
        <f t="shared" si="1"/>
        <v>40356</v>
      </c>
    </row>
    <row r="33" spans="1:9" x14ac:dyDescent="0.25">
      <c r="A33" s="31">
        <v>23</v>
      </c>
      <c r="B33" s="49">
        <v>44778</v>
      </c>
      <c r="C33" s="49">
        <v>44783</v>
      </c>
      <c r="D33" s="34" t="s">
        <v>252</v>
      </c>
      <c r="E33" s="20" t="s">
        <v>204</v>
      </c>
      <c r="F33" s="33">
        <v>55121715</v>
      </c>
      <c r="G33" s="7">
        <v>4</v>
      </c>
      <c r="H33" s="81">
        <v>6136</v>
      </c>
      <c r="I33" s="28">
        <f t="shared" si="1"/>
        <v>24544</v>
      </c>
    </row>
    <row r="34" spans="1:9" x14ac:dyDescent="0.25">
      <c r="A34" s="2">
        <f t="shared" si="0"/>
        <v>24</v>
      </c>
      <c r="B34" s="49">
        <v>44778</v>
      </c>
      <c r="C34" s="49">
        <v>44783</v>
      </c>
      <c r="D34" s="34" t="s">
        <v>253</v>
      </c>
      <c r="E34" s="20" t="s">
        <v>204</v>
      </c>
      <c r="F34" s="33">
        <v>55121715</v>
      </c>
      <c r="G34" s="7">
        <v>4</v>
      </c>
      <c r="H34" s="81">
        <v>5900</v>
      </c>
      <c r="I34" s="28">
        <f t="shared" si="1"/>
        <v>23600</v>
      </c>
    </row>
    <row r="35" spans="1:9" x14ac:dyDescent="0.25">
      <c r="A35" s="31">
        <v>25</v>
      </c>
      <c r="B35" s="49">
        <v>44636</v>
      </c>
      <c r="C35" s="49">
        <v>44636</v>
      </c>
      <c r="D35" s="37" t="s">
        <v>24</v>
      </c>
      <c r="E35" s="20" t="s">
        <v>204</v>
      </c>
      <c r="F35" s="33">
        <v>26111702</v>
      </c>
      <c r="G35" s="7">
        <v>60</v>
      </c>
      <c r="H35" s="81">
        <v>39.58</v>
      </c>
      <c r="I35" s="28">
        <f t="shared" si="1"/>
        <v>2374.7999999999997</v>
      </c>
    </row>
    <row r="36" spans="1:9" x14ac:dyDescent="0.25">
      <c r="A36" s="2">
        <f t="shared" si="0"/>
        <v>26</v>
      </c>
      <c r="B36" s="49">
        <v>44561</v>
      </c>
      <c r="C36" s="49">
        <v>44561</v>
      </c>
      <c r="D36" s="33" t="s">
        <v>25</v>
      </c>
      <c r="E36" s="20" t="s">
        <v>204</v>
      </c>
      <c r="F36" s="33">
        <v>26111702</v>
      </c>
      <c r="G36" s="7">
        <v>70</v>
      </c>
      <c r="H36" s="81">
        <v>42</v>
      </c>
      <c r="I36" s="28">
        <f t="shared" si="1"/>
        <v>2940</v>
      </c>
    </row>
    <row r="37" spans="1:9" x14ac:dyDescent="0.25">
      <c r="A37" s="31">
        <v>27</v>
      </c>
      <c r="B37" s="49">
        <v>44561</v>
      </c>
      <c r="C37" s="49">
        <v>44561</v>
      </c>
      <c r="D37" s="33" t="s">
        <v>26</v>
      </c>
      <c r="E37" s="20" t="s">
        <v>204</v>
      </c>
      <c r="F37" s="37">
        <v>26111702</v>
      </c>
      <c r="G37" s="8">
        <v>20</v>
      </c>
      <c r="H37" s="81">
        <v>189</v>
      </c>
      <c r="I37" s="28">
        <f t="shared" si="1"/>
        <v>3780</v>
      </c>
    </row>
    <row r="38" spans="1:9" x14ac:dyDescent="0.25">
      <c r="A38" s="2">
        <f t="shared" si="0"/>
        <v>28</v>
      </c>
      <c r="B38" s="49">
        <v>44832</v>
      </c>
      <c r="C38" s="49">
        <v>44834</v>
      </c>
      <c r="D38" s="33" t="s">
        <v>350</v>
      </c>
      <c r="E38" s="20" t="s">
        <v>204</v>
      </c>
      <c r="F38" s="37">
        <v>26111702</v>
      </c>
      <c r="G38" s="8">
        <v>10</v>
      </c>
      <c r="H38" s="81">
        <v>293.01</v>
      </c>
      <c r="I38" s="28">
        <f t="shared" si="1"/>
        <v>2930.1</v>
      </c>
    </row>
    <row r="39" spans="1:9" x14ac:dyDescent="0.25">
      <c r="A39" s="31">
        <v>29</v>
      </c>
      <c r="B39" s="49">
        <v>44550</v>
      </c>
      <c r="C39" s="49">
        <v>44550</v>
      </c>
      <c r="D39" s="33" t="s">
        <v>27</v>
      </c>
      <c r="E39" s="20" t="s">
        <v>204</v>
      </c>
      <c r="F39" s="37">
        <v>44103507</v>
      </c>
      <c r="G39" s="8">
        <v>76</v>
      </c>
      <c r="H39" s="81">
        <v>229</v>
      </c>
      <c r="I39" s="28">
        <f t="shared" si="1"/>
        <v>17404</v>
      </c>
    </row>
    <row r="40" spans="1:9" x14ac:dyDescent="0.25">
      <c r="A40" s="2">
        <f t="shared" si="0"/>
        <v>30</v>
      </c>
      <c r="B40" s="49">
        <v>44532</v>
      </c>
      <c r="C40" s="49">
        <v>44532</v>
      </c>
      <c r="D40" s="35" t="s">
        <v>28</v>
      </c>
      <c r="E40" s="20" t="s">
        <v>204</v>
      </c>
      <c r="F40" s="37">
        <v>44121701</v>
      </c>
      <c r="G40" s="8">
        <v>1763</v>
      </c>
      <c r="H40" s="81">
        <v>5.5</v>
      </c>
      <c r="I40" s="28">
        <f t="shared" si="1"/>
        <v>9696.5</v>
      </c>
    </row>
    <row r="41" spans="1:9" x14ac:dyDescent="0.25">
      <c r="A41" s="31">
        <v>31</v>
      </c>
      <c r="B41" s="49">
        <v>44544</v>
      </c>
      <c r="C41" s="49">
        <v>44544</v>
      </c>
      <c r="D41" s="35" t="s">
        <v>29</v>
      </c>
      <c r="E41" s="20" t="s">
        <v>204</v>
      </c>
      <c r="F41" s="37">
        <v>44121701</v>
      </c>
      <c r="G41" s="8">
        <v>364</v>
      </c>
      <c r="H41" s="81">
        <v>4.79</v>
      </c>
      <c r="I41" s="28">
        <f t="shared" si="1"/>
        <v>1743.56</v>
      </c>
    </row>
    <row r="42" spans="1:9" x14ac:dyDescent="0.25">
      <c r="A42" s="2">
        <f t="shared" si="0"/>
        <v>32</v>
      </c>
      <c r="B42" s="49">
        <v>44561</v>
      </c>
      <c r="C42" s="49">
        <v>44561</v>
      </c>
      <c r="D42" s="35" t="s">
        <v>30</v>
      </c>
      <c r="E42" s="20" t="s">
        <v>204</v>
      </c>
      <c r="F42" s="33">
        <v>44121701</v>
      </c>
      <c r="G42" s="7">
        <v>300</v>
      </c>
      <c r="H42" s="81">
        <v>5.5</v>
      </c>
      <c r="I42" s="28">
        <f t="shared" si="1"/>
        <v>1650</v>
      </c>
    </row>
    <row r="43" spans="1:9" x14ac:dyDescent="0.25">
      <c r="A43" s="31">
        <v>33</v>
      </c>
      <c r="B43" s="49">
        <v>44613</v>
      </c>
      <c r="C43" s="49">
        <v>44613</v>
      </c>
      <c r="D43" s="57" t="s">
        <v>31</v>
      </c>
      <c r="E43" s="20" t="s">
        <v>204</v>
      </c>
      <c r="F43" s="33">
        <v>44121701</v>
      </c>
      <c r="G43" s="7">
        <v>579</v>
      </c>
      <c r="H43" s="81">
        <v>134</v>
      </c>
      <c r="I43" s="28">
        <f t="shared" si="1"/>
        <v>77586</v>
      </c>
    </row>
    <row r="44" spans="1:9" x14ac:dyDescent="0.25">
      <c r="A44" s="2">
        <f t="shared" si="0"/>
        <v>34</v>
      </c>
      <c r="B44" s="49">
        <v>44561</v>
      </c>
      <c r="C44" s="49">
        <v>44561</v>
      </c>
      <c r="D44" s="37" t="s">
        <v>32</v>
      </c>
      <c r="E44" s="20" t="s">
        <v>204</v>
      </c>
      <c r="F44" s="37">
        <v>44121804</v>
      </c>
      <c r="G44" s="8">
        <v>50</v>
      </c>
      <c r="H44" s="81">
        <v>5.85</v>
      </c>
      <c r="I44" s="28">
        <f t="shared" si="1"/>
        <v>292.5</v>
      </c>
    </row>
    <row r="45" spans="1:9" x14ac:dyDescent="0.25">
      <c r="A45" s="31">
        <v>35</v>
      </c>
      <c r="B45" s="49">
        <v>44725</v>
      </c>
      <c r="C45" s="49">
        <v>44736</v>
      </c>
      <c r="D45" s="37" t="s">
        <v>218</v>
      </c>
      <c r="E45" s="20" t="s">
        <v>204</v>
      </c>
      <c r="F45" s="37">
        <v>55101524</v>
      </c>
      <c r="G45" s="8">
        <v>2844</v>
      </c>
      <c r="H45" s="81">
        <v>77.59</v>
      </c>
      <c r="I45" s="28">
        <f t="shared" si="1"/>
        <v>220665.96000000002</v>
      </c>
    </row>
    <row r="46" spans="1:9" x14ac:dyDescent="0.25">
      <c r="A46" s="2">
        <f t="shared" si="0"/>
        <v>36</v>
      </c>
      <c r="B46" s="49">
        <v>44725</v>
      </c>
      <c r="C46" s="49">
        <v>44736</v>
      </c>
      <c r="D46" s="37" t="s">
        <v>219</v>
      </c>
      <c r="E46" s="20" t="s">
        <v>204</v>
      </c>
      <c r="F46" s="37">
        <v>55101524</v>
      </c>
      <c r="G46" s="8">
        <v>1844</v>
      </c>
      <c r="H46" s="81">
        <v>77.59</v>
      </c>
      <c r="I46" s="28">
        <f t="shared" si="1"/>
        <v>143075.96</v>
      </c>
    </row>
    <row r="47" spans="1:9" x14ac:dyDescent="0.25">
      <c r="A47" s="31">
        <v>37</v>
      </c>
      <c r="B47" s="49">
        <v>44725</v>
      </c>
      <c r="C47" s="49">
        <v>44736</v>
      </c>
      <c r="D47" s="37" t="s">
        <v>220</v>
      </c>
      <c r="E47" s="20" t="s">
        <v>204</v>
      </c>
      <c r="F47" s="37">
        <v>55101524</v>
      </c>
      <c r="G47" s="8">
        <v>2844</v>
      </c>
      <c r="H47" s="81">
        <v>77.59</v>
      </c>
      <c r="I47" s="28">
        <f t="shared" si="1"/>
        <v>220665.96000000002</v>
      </c>
    </row>
    <row r="48" spans="1:9" x14ac:dyDescent="0.25">
      <c r="A48" s="2">
        <f t="shared" si="0"/>
        <v>38</v>
      </c>
      <c r="B48" s="49">
        <v>44561</v>
      </c>
      <c r="C48" s="49">
        <v>44561</v>
      </c>
      <c r="D48" s="33" t="s">
        <v>33</v>
      </c>
      <c r="E48" s="20" t="s">
        <v>204</v>
      </c>
      <c r="F48" s="37">
        <v>43202101</v>
      </c>
      <c r="G48" s="8">
        <v>250</v>
      </c>
      <c r="H48" s="81">
        <v>25</v>
      </c>
      <c r="I48" s="28">
        <f t="shared" si="1"/>
        <v>6250</v>
      </c>
    </row>
    <row r="49" spans="1:9" x14ac:dyDescent="0.25">
      <c r="A49" s="31">
        <v>39</v>
      </c>
      <c r="B49" s="49">
        <v>44561</v>
      </c>
      <c r="C49" s="49">
        <v>44561</v>
      </c>
      <c r="D49" s="33" t="s">
        <v>34</v>
      </c>
      <c r="E49" s="20" t="s">
        <v>204</v>
      </c>
      <c r="F49" s="33">
        <v>44122003</v>
      </c>
      <c r="G49" s="7">
        <v>20</v>
      </c>
      <c r="H49" s="81">
        <v>119.99</v>
      </c>
      <c r="I49" s="28">
        <f t="shared" si="1"/>
        <v>2399.7999999999997</v>
      </c>
    </row>
    <row r="50" spans="1:9" x14ac:dyDescent="0.25">
      <c r="A50" s="2">
        <f t="shared" si="0"/>
        <v>40</v>
      </c>
      <c r="B50" s="49">
        <v>44561</v>
      </c>
      <c r="C50" s="49">
        <v>44561</v>
      </c>
      <c r="D50" s="58" t="s">
        <v>259</v>
      </c>
      <c r="E50" s="20" t="s">
        <v>204</v>
      </c>
      <c r="F50" s="33">
        <v>44122003</v>
      </c>
      <c r="G50" s="7">
        <v>45</v>
      </c>
      <c r="H50" s="81">
        <v>115</v>
      </c>
      <c r="I50" s="28">
        <f t="shared" si="1"/>
        <v>5175</v>
      </c>
    </row>
    <row r="51" spans="1:9" x14ac:dyDescent="0.25">
      <c r="A51" s="31">
        <v>41</v>
      </c>
      <c r="B51" s="49">
        <v>44742</v>
      </c>
      <c r="C51" s="49">
        <v>44742</v>
      </c>
      <c r="D51" s="58" t="s">
        <v>260</v>
      </c>
      <c r="E51" s="20" t="s">
        <v>204</v>
      </c>
      <c r="F51" s="33">
        <v>44122003</v>
      </c>
      <c r="G51" s="7">
        <v>24</v>
      </c>
      <c r="H51" s="81">
        <v>130</v>
      </c>
      <c r="I51" s="28">
        <f t="shared" si="1"/>
        <v>3120</v>
      </c>
    </row>
    <row r="52" spans="1:9" x14ac:dyDescent="0.25">
      <c r="A52" s="2">
        <f t="shared" si="0"/>
        <v>42</v>
      </c>
      <c r="B52" s="49">
        <v>44742</v>
      </c>
      <c r="C52" s="49">
        <v>44742</v>
      </c>
      <c r="D52" s="58" t="s">
        <v>265</v>
      </c>
      <c r="E52" s="20" t="s">
        <v>204</v>
      </c>
      <c r="F52" s="33">
        <v>44122003</v>
      </c>
      <c r="G52" s="7">
        <v>12</v>
      </c>
      <c r="H52" s="81">
        <v>115</v>
      </c>
      <c r="I52" s="28">
        <f t="shared" si="1"/>
        <v>1380</v>
      </c>
    </row>
    <row r="53" spans="1:9" x14ac:dyDescent="0.25">
      <c r="A53" s="31">
        <v>43</v>
      </c>
      <c r="B53" s="49">
        <v>44742</v>
      </c>
      <c r="C53" s="49">
        <v>44742</v>
      </c>
      <c r="D53" s="59" t="s">
        <v>261</v>
      </c>
      <c r="E53" s="20" t="s">
        <v>204</v>
      </c>
      <c r="F53" s="33">
        <v>44122003</v>
      </c>
      <c r="G53" s="7">
        <v>36</v>
      </c>
      <c r="H53" s="81">
        <v>140</v>
      </c>
      <c r="I53" s="28">
        <f t="shared" si="1"/>
        <v>5040</v>
      </c>
    </row>
    <row r="54" spans="1:9" x14ac:dyDescent="0.25">
      <c r="A54" s="2">
        <f t="shared" si="0"/>
        <v>44</v>
      </c>
      <c r="B54" s="49">
        <v>44742</v>
      </c>
      <c r="C54" s="49">
        <v>44742</v>
      </c>
      <c r="D54" s="59" t="s">
        <v>262</v>
      </c>
      <c r="E54" s="20" t="s">
        <v>204</v>
      </c>
      <c r="F54" s="33">
        <v>44122003</v>
      </c>
      <c r="G54" s="7">
        <v>42</v>
      </c>
      <c r="H54" s="81">
        <v>140</v>
      </c>
      <c r="I54" s="28">
        <f t="shared" si="1"/>
        <v>5880</v>
      </c>
    </row>
    <row r="55" spans="1:9" x14ac:dyDescent="0.25">
      <c r="A55" s="31">
        <v>45</v>
      </c>
      <c r="B55" s="49">
        <v>44742</v>
      </c>
      <c r="C55" s="49">
        <v>44742</v>
      </c>
      <c r="D55" s="59" t="s">
        <v>263</v>
      </c>
      <c r="E55" s="20" t="s">
        <v>204</v>
      </c>
      <c r="F55" s="33">
        <v>44122003</v>
      </c>
      <c r="G55" s="7">
        <v>77</v>
      </c>
      <c r="H55" s="81">
        <v>165</v>
      </c>
      <c r="I55" s="28">
        <f t="shared" si="1"/>
        <v>12705</v>
      </c>
    </row>
    <row r="56" spans="1:9" x14ac:dyDescent="0.25">
      <c r="A56" s="2">
        <f t="shared" si="0"/>
        <v>46</v>
      </c>
      <c r="B56" s="49">
        <v>44742</v>
      </c>
      <c r="C56" s="49">
        <v>44742</v>
      </c>
      <c r="D56" s="59" t="s">
        <v>264</v>
      </c>
      <c r="E56" s="20" t="s">
        <v>204</v>
      </c>
      <c r="F56" s="33">
        <v>44122003</v>
      </c>
      <c r="G56" s="7">
        <v>24</v>
      </c>
      <c r="H56" s="81">
        <v>105.08</v>
      </c>
      <c r="I56" s="28">
        <f t="shared" si="1"/>
        <v>2521.92</v>
      </c>
    </row>
    <row r="57" spans="1:9" x14ac:dyDescent="0.25">
      <c r="A57" s="31">
        <v>47</v>
      </c>
      <c r="B57" s="49">
        <v>44664</v>
      </c>
      <c r="C57" s="49">
        <v>44669</v>
      </c>
      <c r="D57" s="58" t="s">
        <v>221</v>
      </c>
      <c r="E57" s="20" t="s">
        <v>204</v>
      </c>
      <c r="F57" s="33">
        <v>44122003</v>
      </c>
      <c r="G57" s="7">
        <v>53</v>
      </c>
      <c r="H57" s="81">
        <v>200</v>
      </c>
      <c r="I57" s="28">
        <f t="shared" si="1"/>
        <v>10600</v>
      </c>
    </row>
    <row r="58" spans="1:9" x14ac:dyDescent="0.25">
      <c r="A58" s="2">
        <f t="shared" si="0"/>
        <v>48</v>
      </c>
      <c r="B58" s="49">
        <v>44664</v>
      </c>
      <c r="C58" s="49">
        <v>44669</v>
      </c>
      <c r="D58" s="58" t="s">
        <v>222</v>
      </c>
      <c r="E58" s="20" t="s">
        <v>204</v>
      </c>
      <c r="F58" s="33">
        <v>44122003</v>
      </c>
      <c r="G58" s="7">
        <v>43</v>
      </c>
      <c r="H58" s="81">
        <v>200</v>
      </c>
      <c r="I58" s="28">
        <f t="shared" si="1"/>
        <v>8600</v>
      </c>
    </row>
    <row r="59" spans="1:9" x14ac:dyDescent="0.25">
      <c r="A59" s="31">
        <v>49</v>
      </c>
      <c r="B59" s="49">
        <v>44561</v>
      </c>
      <c r="C59" s="49">
        <v>44561</v>
      </c>
      <c r="D59" s="37" t="s">
        <v>35</v>
      </c>
      <c r="E59" s="20" t="s">
        <v>204</v>
      </c>
      <c r="F59" s="33">
        <v>55101524</v>
      </c>
      <c r="G59" s="7">
        <v>107</v>
      </c>
      <c r="H59" s="81">
        <v>154.46</v>
      </c>
      <c r="I59" s="28">
        <f t="shared" si="1"/>
        <v>16527.22</v>
      </c>
    </row>
    <row r="60" spans="1:9" x14ac:dyDescent="0.25">
      <c r="A60" s="2">
        <f t="shared" si="0"/>
        <v>50</v>
      </c>
      <c r="B60" s="49">
        <v>44561</v>
      </c>
      <c r="C60" s="49">
        <v>44561</v>
      </c>
      <c r="D60" s="37" t="s">
        <v>223</v>
      </c>
      <c r="E60" s="20" t="s">
        <v>204</v>
      </c>
      <c r="F60" s="33">
        <v>45121604</v>
      </c>
      <c r="G60" s="7">
        <v>8</v>
      </c>
      <c r="H60" s="81">
        <v>3079.8</v>
      </c>
      <c r="I60" s="28">
        <f t="shared" si="1"/>
        <v>24638.400000000001</v>
      </c>
    </row>
    <row r="61" spans="1:9" x14ac:dyDescent="0.25">
      <c r="A61" s="31">
        <v>51</v>
      </c>
      <c r="B61" s="49">
        <v>44593</v>
      </c>
      <c r="C61" s="49">
        <v>44593</v>
      </c>
      <c r="D61" s="37" t="s">
        <v>36</v>
      </c>
      <c r="E61" s="20" t="s">
        <v>204</v>
      </c>
      <c r="F61" s="33">
        <v>44121622</v>
      </c>
      <c r="G61" s="7">
        <v>10</v>
      </c>
      <c r="H61" s="81">
        <v>28.36</v>
      </c>
      <c r="I61" s="28">
        <f t="shared" si="1"/>
        <v>283.60000000000002</v>
      </c>
    </row>
    <row r="62" spans="1:9" x14ac:dyDescent="0.25">
      <c r="A62" s="2">
        <f t="shared" si="0"/>
        <v>52</v>
      </c>
      <c r="B62" s="49">
        <v>44196</v>
      </c>
      <c r="C62" s="49">
        <v>44196</v>
      </c>
      <c r="D62" s="33" t="s">
        <v>224</v>
      </c>
      <c r="E62" s="20" t="s">
        <v>204</v>
      </c>
      <c r="F62" s="33">
        <v>43201811</v>
      </c>
      <c r="G62" s="7">
        <v>286</v>
      </c>
      <c r="H62" s="81">
        <v>6.6</v>
      </c>
      <c r="I62" s="28">
        <f t="shared" si="1"/>
        <v>1887.6</v>
      </c>
    </row>
    <row r="63" spans="1:9" x14ac:dyDescent="0.25">
      <c r="A63" s="31">
        <v>53</v>
      </c>
      <c r="B63" s="49">
        <v>44561</v>
      </c>
      <c r="C63" s="49">
        <v>44561</v>
      </c>
      <c r="D63" s="33" t="s">
        <v>37</v>
      </c>
      <c r="E63" s="20" t="s">
        <v>204</v>
      </c>
      <c r="F63" s="33">
        <v>44122100</v>
      </c>
      <c r="G63" s="7">
        <v>5</v>
      </c>
      <c r="H63" s="81">
        <v>30</v>
      </c>
      <c r="I63" s="28">
        <f t="shared" si="1"/>
        <v>150</v>
      </c>
    </row>
    <row r="64" spans="1:9" x14ac:dyDescent="0.25">
      <c r="A64" s="2">
        <f t="shared" si="0"/>
        <v>54</v>
      </c>
      <c r="B64" s="49">
        <v>44561</v>
      </c>
      <c r="C64" s="49">
        <v>44561</v>
      </c>
      <c r="D64" s="33" t="s">
        <v>38</v>
      </c>
      <c r="E64" s="20" t="s">
        <v>204</v>
      </c>
      <c r="F64" s="37">
        <v>44103112</v>
      </c>
      <c r="G64" s="8">
        <v>15</v>
      </c>
      <c r="H64" s="81">
        <v>223.02</v>
      </c>
      <c r="I64" s="28">
        <f t="shared" si="1"/>
        <v>3345.3</v>
      </c>
    </row>
    <row r="65" spans="1:9" x14ac:dyDescent="0.25">
      <c r="A65" s="31">
        <v>55</v>
      </c>
      <c r="B65" s="49">
        <v>44594</v>
      </c>
      <c r="C65" s="49">
        <v>44594</v>
      </c>
      <c r="D65" s="33" t="s">
        <v>39</v>
      </c>
      <c r="E65" s="20" t="s">
        <v>204</v>
      </c>
      <c r="F65" s="33">
        <v>44103112</v>
      </c>
      <c r="G65" s="7">
        <v>2</v>
      </c>
      <c r="H65" s="81">
        <v>1829</v>
      </c>
      <c r="I65" s="28">
        <f t="shared" si="1"/>
        <v>3658</v>
      </c>
    </row>
    <row r="66" spans="1:9" x14ac:dyDescent="0.25">
      <c r="A66" s="2">
        <f t="shared" si="0"/>
        <v>56</v>
      </c>
      <c r="B66" s="49">
        <v>42369</v>
      </c>
      <c r="C66" s="49">
        <v>42369</v>
      </c>
      <c r="D66" s="37" t="s">
        <v>40</v>
      </c>
      <c r="E66" s="20" t="s">
        <v>204</v>
      </c>
      <c r="F66" s="33">
        <v>44102606</v>
      </c>
      <c r="G66" s="7">
        <v>4</v>
      </c>
      <c r="H66" s="81">
        <v>25</v>
      </c>
      <c r="I66" s="28">
        <f t="shared" si="1"/>
        <v>100</v>
      </c>
    </row>
    <row r="67" spans="1:9" x14ac:dyDescent="0.25">
      <c r="A67" s="31">
        <v>57</v>
      </c>
      <c r="B67" s="49">
        <v>44592</v>
      </c>
      <c r="C67" s="49">
        <v>44592</v>
      </c>
      <c r="D67" s="37" t="s">
        <v>41</v>
      </c>
      <c r="E67" s="20" t="s">
        <v>204</v>
      </c>
      <c r="F67" s="33">
        <v>44102606</v>
      </c>
      <c r="G67" s="7">
        <v>10</v>
      </c>
      <c r="H67" s="81">
        <v>140.99</v>
      </c>
      <c r="I67" s="28">
        <f t="shared" si="1"/>
        <v>1409.9</v>
      </c>
    </row>
    <row r="68" spans="1:9" x14ac:dyDescent="0.25">
      <c r="A68" s="2">
        <f t="shared" si="0"/>
        <v>58</v>
      </c>
      <c r="B68" s="49">
        <v>44561</v>
      </c>
      <c r="C68" s="49">
        <v>44561</v>
      </c>
      <c r="D68" s="33" t="s">
        <v>257</v>
      </c>
      <c r="E68" s="20" t="s">
        <v>204</v>
      </c>
      <c r="F68" s="33">
        <v>44101801</v>
      </c>
      <c r="G68" s="7">
        <v>20</v>
      </c>
      <c r="H68" s="81">
        <v>25.2</v>
      </c>
      <c r="I68" s="28">
        <f t="shared" si="1"/>
        <v>504</v>
      </c>
    </row>
    <row r="69" spans="1:9" x14ac:dyDescent="0.25">
      <c r="A69" s="31">
        <v>59</v>
      </c>
      <c r="B69" s="49">
        <v>44561</v>
      </c>
      <c r="C69" s="49">
        <v>44561</v>
      </c>
      <c r="D69" s="33" t="s">
        <v>256</v>
      </c>
      <c r="E69" s="20" t="s">
        <v>204</v>
      </c>
      <c r="F69" s="33">
        <v>44103112</v>
      </c>
      <c r="G69" s="7">
        <v>19</v>
      </c>
      <c r="H69" s="81">
        <v>1770</v>
      </c>
      <c r="I69" s="28">
        <f t="shared" si="1"/>
        <v>33630</v>
      </c>
    </row>
    <row r="70" spans="1:9" x14ac:dyDescent="0.25">
      <c r="A70" s="2">
        <f t="shared" si="0"/>
        <v>60</v>
      </c>
      <c r="B70" s="49">
        <v>44116</v>
      </c>
      <c r="C70" s="49">
        <v>44116</v>
      </c>
      <c r="D70" s="36" t="s">
        <v>42</v>
      </c>
      <c r="E70" s="20" t="s">
        <v>204</v>
      </c>
      <c r="F70" s="33">
        <v>31201512</v>
      </c>
      <c r="G70" s="7">
        <v>355</v>
      </c>
      <c r="H70" s="81">
        <v>64</v>
      </c>
      <c r="I70" s="28">
        <f t="shared" si="1"/>
        <v>22720</v>
      </c>
    </row>
    <row r="71" spans="1:9" x14ac:dyDescent="0.25">
      <c r="A71" s="31">
        <v>61</v>
      </c>
      <c r="B71" s="49">
        <v>44832</v>
      </c>
      <c r="C71" s="49">
        <v>44834</v>
      </c>
      <c r="D71" s="36" t="s">
        <v>351</v>
      </c>
      <c r="E71" s="20" t="s">
        <v>204</v>
      </c>
      <c r="F71" s="33">
        <v>31201512</v>
      </c>
      <c r="G71" s="7">
        <v>25</v>
      </c>
      <c r="H71" s="81">
        <v>59</v>
      </c>
      <c r="I71" s="28">
        <f t="shared" si="1"/>
        <v>1475</v>
      </c>
    </row>
    <row r="72" spans="1:9" x14ac:dyDescent="0.25">
      <c r="A72" s="2">
        <f t="shared" si="0"/>
        <v>62</v>
      </c>
      <c r="B72" s="49">
        <v>44755</v>
      </c>
      <c r="C72" s="49">
        <v>44797</v>
      </c>
      <c r="D72" s="36" t="s">
        <v>266</v>
      </c>
      <c r="E72" s="20" t="s">
        <v>204</v>
      </c>
      <c r="F72" s="33">
        <v>44121802</v>
      </c>
      <c r="G72" s="7">
        <v>156</v>
      </c>
      <c r="H72" s="81">
        <v>45.01</v>
      </c>
      <c r="I72" s="28">
        <f t="shared" si="1"/>
        <v>7021.5599999999995</v>
      </c>
    </row>
    <row r="73" spans="1:9" x14ac:dyDescent="0.25">
      <c r="A73" s="31">
        <v>63</v>
      </c>
      <c r="B73" s="49">
        <v>44832</v>
      </c>
      <c r="C73" s="49">
        <v>44834</v>
      </c>
      <c r="D73" s="36" t="s">
        <v>352</v>
      </c>
      <c r="E73" s="20" t="s">
        <v>204</v>
      </c>
      <c r="F73" s="33">
        <v>55121804</v>
      </c>
      <c r="G73" s="7">
        <v>0</v>
      </c>
      <c r="H73" s="81">
        <v>14.75</v>
      </c>
      <c r="I73" s="28">
        <f t="shared" si="1"/>
        <v>0</v>
      </c>
    </row>
    <row r="74" spans="1:9" x14ac:dyDescent="0.25">
      <c r="A74" s="2">
        <f t="shared" si="0"/>
        <v>64</v>
      </c>
      <c r="B74" s="49">
        <v>44561</v>
      </c>
      <c r="C74" s="49">
        <v>44561</v>
      </c>
      <c r="D74" s="37" t="s">
        <v>43</v>
      </c>
      <c r="E74" s="20" t="s">
        <v>204</v>
      </c>
      <c r="F74" s="33">
        <v>44122012</v>
      </c>
      <c r="G74" s="7">
        <v>9</v>
      </c>
      <c r="H74" s="81">
        <v>103</v>
      </c>
      <c r="I74" s="28">
        <f t="shared" si="1"/>
        <v>927</v>
      </c>
    </row>
    <row r="75" spans="1:9" x14ac:dyDescent="0.25">
      <c r="A75" s="31">
        <v>65</v>
      </c>
      <c r="B75" s="49">
        <v>44561</v>
      </c>
      <c r="C75" s="49">
        <v>44561</v>
      </c>
      <c r="D75" s="37" t="s">
        <v>44</v>
      </c>
      <c r="E75" s="20" t="s">
        <v>205</v>
      </c>
      <c r="F75" s="33">
        <v>44122016</v>
      </c>
      <c r="G75" s="7">
        <v>57</v>
      </c>
      <c r="H75" s="81">
        <v>23</v>
      </c>
      <c r="I75" s="28">
        <f t="shared" si="1"/>
        <v>1311</v>
      </c>
    </row>
    <row r="76" spans="1:9" x14ac:dyDescent="0.25">
      <c r="A76" s="2">
        <f t="shared" si="0"/>
        <v>66</v>
      </c>
      <c r="B76" s="49">
        <v>44561</v>
      </c>
      <c r="C76" s="49">
        <v>44561</v>
      </c>
      <c r="D76" s="37" t="s">
        <v>45</v>
      </c>
      <c r="E76" s="20" t="s">
        <v>205</v>
      </c>
      <c r="F76" s="33">
        <v>44122010</v>
      </c>
      <c r="G76" s="7">
        <v>25</v>
      </c>
      <c r="H76" s="81">
        <v>39</v>
      </c>
      <c r="I76" s="28">
        <f t="shared" si="1"/>
        <v>975</v>
      </c>
    </row>
    <row r="77" spans="1:9" x14ac:dyDescent="0.25">
      <c r="A77" s="31">
        <v>67</v>
      </c>
      <c r="B77" s="49">
        <v>44561</v>
      </c>
      <c r="C77" s="49">
        <v>44561</v>
      </c>
      <c r="D77" s="37" t="s">
        <v>46</v>
      </c>
      <c r="E77" s="20" t="s">
        <v>205</v>
      </c>
      <c r="F77" s="33">
        <v>44122016</v>
      </c>
      <c r="G77" s="7">
        <v>13</v>
      </c>
      <c r="H77" s="81">
        <v>52</v>
      </c>
      <c r="I77" s="28">
        <f t="shared" si="1"/>
        <v>676</v>
      </c>
    </row>
    <row r="78" spans="1:9" x14ac:dyDescent="0.25">
      <c r="A78" s="2">
        <f t="shared" ref="A78:A140" si="2">1+A77</f>
        <v>68</v>
      </c>
      <c r="B78" s="49">
        <v>44561</v>
      </c>
      <c r="C78" s="49">
        <v>44561</v>
      </c>
      <c r="D78" s="37" t="s">
        <v>47</v>
      </c>
      <c r="E78" s="20" t="s">
        <v>205</v>
      </c>
      <c r="F78" s="33">
        <v>44122016</v>
      </c>
      <c r="G78" s="7">
        <v>26</v>
      </c>
      <c r="H78" s="81">
        <v>74</v>
      </c>
      <c r="I78" s="28">
        <f t="shared" si="1"/>
        <v>1924</v>
      </c>
    </row>
    <row r="79" spans="1:9" x14ac:dyDescent="0.25">
      <c r="A79" s="31">
        <v>69</v>
      </c>
      <c r="B79" s="49">
        <v>44561</v>
      </c>
      <c r="C79" s="49">
        <v>44561</v>
      </c>
      <c r="D79" s="33" t="s">
        <v>48</v>
      </c>
      <c r="E79" s="20" t="s">
        <v>205</v>
      </c>
      <c r="F79" s="33">
        <v>44122016</v>
      </c>
      <c r="G79" s="7">
        <v>66</v>
      </c>
      <c r="H79" s="81">
        <v>69.53</v>
      </c>
      <c r="I79" s="28">
        <f t="shared" si="1"/>
        <v>4588.9800000000005</v>
      </c>
    </row>
    <row r="80" spans="1:9" x14ac:dyDescent="0.25">
      <c r="A80" s="2">
        <f t="shared" si="2"/>
        <v>70</v>
      </c>
      <c r="B80" s="49">
        <v>44561</v>
      </c>
      <c r="C80" s="49">
        <v>44561</v>
      </c>
      <c r="D80" s="60" t="s">
        <v>49</v>
      </c>
      <c r="E80" s="20" t="s">
        <v>205</v>
      </c>
      <c r="F80" s="33">
        <v>44122026</v>
      </c>
      <c r="G80" s="7">
        <v>33</v>
      </c>
      <c r="H80" s="81">
        <v>22.5</v>
      </c>
      <c r="I80" s="28">
        <f t="shared" si="1"/>
        <v>742.5</v>
      </c>
    </row>
    <row r="81" spans="1:9" x14ac:dyDescent="0.25">
      <c r="A81" s="31">
        <v>71</v>
      </c>
      <c r="B81" s="49">
        <v>44561</v>
      </c>
      <c r="C81" s="49">
        <v>44561</v>
      </c>
      <c r="D81" s="34" t="s">
        <v>50</v>
      </c>
      <c r="E81" s="20" t="s">
        <v>205</v>
      </c>
      <c r="F81" s="33">
        <v>44122026</v>
      </c>
      <c r="G81" s="7">
        <v>242</v>
      </c>
      <c r="H81" s="81">
        <v>31</v>
      </c>
      <c r="I81" s="28">
        <f t="shared" si="1"/>
        <v>7502</v>
      </c>
    </row>
    <row r="82" spans="1:9" x14ac:dyDescent="0.25">
      <c r="A82" s="2">
        <f t="shared" si="2"/>
        <v>72</v>
      </c>
      <c r="B82" s="49">
        <v>44561</v>
      </c>
      <c r="C82" s="49">
        <v>44561</v>
      </c>
      <c r="D82" s="40" t="s">
        <v>51</v>
      </c>
      <c r="E82" s="20" t="s">
        <v>205</v>
      </c>
      <c r="F82" s="33">
        <v>44122026</v>
      </c>
      <c r="G82" s="7">
        <v>95</v>
      </c>
      <c r="H82" s="81">
        <v>13</v>
      </c>
      <c r="I82" s="28">
        <f t="shared" si="1"/>
        <v>1235</v>
      </c>
    </row>
    <row r="83" spans="1:9" x14ac:dyDescent="0.25">
      <c r="A83" s="31">
        <v>73</v>
      </c>
      <c r="B83" s="49">
        <v>44561</v>
      </c>
      <c r="C83" s="49">
        <v>44561</v>
      </c>
      <c r="D83" s="40" t="s">
        <v>52</v>
      </c>
      <c r="E83" s="20" t="s">
        <v>205</v>
      </c>
      <c r="F83" s="33">
        <v>44122026</v>
      </c>
      <c r="G83" s="7">
        <v>34</v>
      </c>
      <c r="H83" s="81">
        <v>11.89</v>
      </c>
      <c r="I83" s="28">
        <f t="shared" si="1"/>
        <v>404.26</v>
      </c>
    </row>
    <row r="84" spans="1:9" x14ac:dyDescent="0.25">
      <c r="A84" s="2">
        <f t="shared" si="2"/>
        <v>74</v>
      </c>
      <c r="B84" s="49">
        <v>44561</v>
      </c>
      <c r="C84" s="49">
        <v>44561</v>
      </c>
      <c r="D84" s="33" t="s">
        <v>53</v>
      </c>
      <c r="E84" s="20" t="s">
        <v>205</v>
      </c>
      <c r="F84" s="36">
        <v>44122104</v>
      </c>
      <c r="G84" s="6">
        <v>27</v>
      </c>
      <c r="H84" s="81">
        <v>31.86</v>
      </c>
      <c r="I84" s="28">
        <f t="shared" si="1"/>
        <v>860.22</v>
      </c>
    </row>
    <row r="85" spans="1:9" x14ac:dyDescent="0.25">
      <c r="A85" s="31">
        <v>75</v>
      </c>
      <c r="B85" s="49">
        <v>44561</v>
      </c>
      <c r="C85" s="49">
        <v>44561</v>
      </c>
      <c r="D85" s="58" t="s">
        <v>54</v>
      </c>
      <c r="E85" s="20" t="s">
        <v>205</v>
      </c>
      <c r="F85" s="33">
        <v>44122104</v>
      </c>
      <c r="G85" s="7">
        <v>42</v>
      </c>
      <c r="H85" s="81">
        <v>36.58</v>
      </c>
      <c r="I85" s="28">
        <f t="shared" si="1"/>
        <v>1536.36</v>
      </c>
    </row>
    <row r="86" spans="1:9" x14ac:dyDescent="0.25">
      <c r="A86" s="2">
        <f t="shared" si="2"/>
        <v>76</v>
      </c>
      <c r="B86" s="49">
        <v>44600</v>
      </c>
      <c r="C86" s="49">
        <v>44600</v>
      </c>
      <c r="D86" s="58" t="s">
        <v>217</v>
      </c>
      <c r="E86" s="20" t="s">
        <v>205</v>
      </c>
      <c r="F86" s="35">
        <v>44122118</v>
      </c>
      <c r="G86" s="29">
        <v>100</v>
      </c>
      <c r="H86" s="81">
        <v>4.5999999999999996</v>
      </c>
      <c r="I86" s="28">
        <f t="shared" si="1"/>
        <v>459.99999999999994</v>
      </c>
    </row>
    <row r="87" spans="1:9" x14ac:dyDescent="0.25">
      <c r="A87" s="31">
        <v>77</v>
      </c>
      <c r="B87" s="49">
        <v>44589</v>
      </c>
      <c r="C87" s="49">
        <v>44589</v>
      </c>
      <c r="D87" s="61" t="s">
        <v>55</v>
      </c>
      <c r="E87" s="16" t="s">
        <v>206</v>
      </c>
      <c r="F87" s="33">
        <v>44103502</v>
      </c>
      <c r="G87" s="7">
        <v>10</v>
      </c>
      <c r="H87" s="81">
        <v>511.83</v>
      </c>
      <c r="I87" s="28">
        <f t="shared" si="1"/>
        <v>5118.3</v>
      </c>
    </row>
    <row r="88" spans="1:9" x14ac:dyDescent="0.25">
      <c r="A88" s="2">
        <f t="shared" si="2"/>
        <v>78</v>
      </c>
      <c r="B88" s="49">
        <v>44589</v>
      </c>
      <c r="C88" s="49">
        <v>44589</v>
      </c>
      <c r="D88" s="61" t="s">
        <v>353</v>
      </c>
      <c r="E88" s="16" t="s">
        <v>204</v>
      </c>
      <c r="F88" s="33">
        <v>44103502</v>
      </c>
      <c r="G88" s="7">
        <v>66</v>
      </c>
      <c r="H88" s="81">
        <v>274</v>
      </c>
      <c r="I88" s="28">
        <f t="shared" si="1"/>
        <v>18084</v>
      </c>
    </row>
    <row r="89" spans="1:9" x14ac:dyDescent="0.25">
      <c r="A89" s="31">
        <v>79</v>
      </c>
      <c r="B89" s="49">
        <v>44561</v>
      </c>
      <c r="C89" s="49">
        <v>44561</v>
      </c>
      <c r="D89" s="33" t="s">
        <v>56</v>
      </c>
      <c r="E89" s="16" t="s">
        <v>204</v>
      </c>
      <c r="F89" s="33">
        <v>44121605</v>
      </c>
      <c r="G89" s="7">
        <v>40</v>
      </c>
      <c r="H89" s="81">
        <v>135</v>
      </c>
      <c r="I89" s="28">
        <f t="shared" si="1"/>
        <v>5400</v>
      </c>
    </row>
    <row r="90" spans="1:9" x14ac:dyDescent="0.25">
      <c r="A90" s="2">
        <f t="shared" si="2"/>
        <v>80</v>
      </c>
      <c r="B90" s="49">
        <v>44561</v>
      </c>
      <c r="C90" s="49">
        <v>44561</v>
      </c>
      <c r="D90" s="33" t="s">
        <v>57</v>
      </c>
      <c r="E90" s="16" t="s">
        <v>204</v>
      </c>
      <c r="F90" s="33">
        <v>43201811</v>
      </c>
      <c r="G90" s="7">
        <v>4</v>
      </c>
      <c r="H90" s="81">
        <v>53.1</v>
      </c>
      <c r="I90" s="28">
        <f t="shared" si="1"/>
        <v>212.4</v>
      </c>
    </row>
    <row r="91" spans="1:9" x14ac:dyDescent="0.25">
      <c r="A91" s="31">
        <v>81</v>
      </c>
      <c r="B91" s="49">
        <v>44561</v>
      </c>
      <c r="C91" s="49">
        <v>44561</v>
      </c>
      <c r="D91" s="33" t="s">
        <v>58</v>
      </c>
      <c r="E91" s="16" t="s">
        <v>204</v>
      </c>
      <c r="F91" s="33">
        <v>43202003</v>
      </c>
      <c r="G91" s="7">
        <v>539</v>
      </c>
      <c r="H91" s="81">
        <v>8.7899999999999991</v>
      </c>
      <c r="I91" s="28">
        <f t="shared" ref="I91:I155" si="3">+G91*H91</f>
        <v>4737.8099999999995</v>
      </c>
    </row>
    <row r="92" spans="1:9" x14ac:dyDescent="0.25">
      <c r="A92" s="2">
        <f t="shared" si="2"/>
        <v>82</v>
      </c>
      <c r="B92" s="49">
        <v>44561</v>
      </c>
      <c r="C92" s="49">
        <v>44561</v>
      </c>
      <c r="D92" s="39" t="s">
        <v>59</v>
      </c>
      <c r="E92" s="25" t="s">
        <v>205</v>
      </c>
      <c r="F92" s="35">
        <v>55121608</v>
      </c>
      <c r="G92" s="5">
        <v>8</v>
      </c>
      <c r="H92" s="81">
        <v>37.76</v>
      </c>
      <c r="I92" s="28">
        <f t="shared" si="3"/>
        <v>302.08</v>
      </c>
    </row>
    <row r="93" spans="1:9" x14ac:dyDescent="0.25">
      <c r="A93" s="31">
        <v>83</v>
      </c>
      <c r="B93" s="49">
        <v>44561</v>
      </c>
      <c r="C93" s="49">
        <v>44561</v>
      </c>
      <c r="D93" s="36" t="s">
        <v>60</v>
      </c>
      <c r="E93" s="23" t="s">
        <v>205</v>
      </c>
      <c r="F93" s="35">
        <v>55121606</v>
      </c>
      <c r="G93" s="5">
        <v>19</v>
      </c>
      <c r="H93" s="81">
        <v>735</v>
      </c>
      <c r="I93" s="28">
        <f t="shared" si="3"/>
        <v>13965</v>
      </c>
    </row>
    <row r="94" spans="1:9" x14ac:dyDescent="0.25">
      <c r="A94" s="2">
        <f t="shared" si="2"/>
        <v>84</v>
      </c>
      <c r="B94" s="49">
        <v>44561</v>
      </c>
      <c r="C94" s="49">
        <v>44561</v>
      </c>
      <c r="D94" s="34" t="s">
        <v>61</v>
      </c>
      <c r="E94" s="25" t="s">
        <v>205</v>
      </c>
      <c r="F94" s="33">
        <v>44103504</v>
      </c>
      <c r="G94" s="7">
        <v>2</v>
      </c>
      <c r="H94" s="81">
        <v>445</v>
      </c>
      <c r="I94" s="28">
        <f t="shared" si="3"/>
        <v>890</v>
      </c>
    </row>
    <row r="95" spans="1:9" x14ac:dyDescent="0.25">
      <c r="A95" s="31">
        <v>85</v>
      </c>
      <c r="B95" s="49">
        <v>44742</v>
      </c>
      <c r="C95" s="49">
        <v>44742</v>
      </c>
      <c r="D95" s="34" t="s">
        <v>225</v>
      </c>
      <c r="E95" s="25" t="s">
        <v>205</v>
      </c>
      <c r="F95" s="33">
        <v>44103504</v>
      </c>
      <c r="G95" s="7">
        <v>2</v>
      </c>
      <c r="H95" s="81">
        <v>296.99</v>
      </c>
      <c r="I95" s="28">
        <f t="shared" si="3"/>
        <v>593.98</v>
      </c>
    </row>
    <row r="96" spans="1:9" x14ac:dyDescent="0.25">
      <c r="A96" s="2">
        <f t="shared" si="2"/>
        <v>86</v>
      </c>
      <c r="B96" s="49">
        <v>44561</v>
      </c>
      <c r="C96" s="49">
        <v>44561</v>
      </c>
      <c r="D96" s="34" t="s">
        <v>62</v>
      </c>
      <c r="E96" s="25" t="s">
        <v>205</v>
      </c>
      <c r="F96" s="33">
        <v>44103504</v>
      </c>
      <c r="G96" s="7">
        <v>2</v>
      </c>
      <c r="H96" s="81">
        <v>489</v>
      </c>
      <c r="I96" s="28">
        <f t="shared" si="3"/>
        <v>978</v>
      </c>
    </row>
    <row r="97" spans="1:9" x14ac:dyDescent="0.25">
      <c r="A97" s="31">
        <v>87</v>
      </c>
      <c r="B97" s="49">
        <v>44664</v>
      </c>
      <c r="C97" s="49">
        <v>44669</v>
      </c>
      <c r="D97" s="34" t="s">
        <v>226</v>
      </c>
      <c r="E97" s="25" t="s">
        <v>205</v>
      </c>
      <c r="F97" s="33">
        <v>44103504</v>
      </c>
      <c r="G97" s="7">
        <v>3</v>
      </c>
      <c r="H97" s="81">
        <v>670</v>
      </c>
      <c r="I97" s="28">
        <f t="shared" si="3"/>
        <v>2010</v>
      </c>
    </row>
    <row r="98" spans="1:9" x14ac:dyDescent="0.25">
      <c r="A98" s="2">
        <f t="shared" si="2"/>
        <v>88</v>
      </c>
      <c r="B98" s="49">
        <v>44664</v>
      </c>
      <c r="C98" s="49">
        <v>44669</v>
      </c>
      <c r="D98" s="34" t="s">
        <v>227</v>
      </c>
      <c r="E98" s="25" t="s">
        <v>205</v>
      </c>
      <c r="F98" s="33">
        <v>44103504</v>
      </c>
      <c r="G98" s="7">
        <v>3</v>
      </c>
      <c r="H98" s="81">
        <v>296.99</v>
      </c>
      <c r="I98" s="28">
        <f t="shared" si="3"/>
        <v>890.97</v>
      </c>
    </row>
    <row r="99" spans="1:9" x14ac:dyDescent="0.25">
      <c r="A99" s="31">
        <v>89</v>
      </c>
      <c r="B99" s="49">
        <v>44561</v>
      </c>
      <c r="C99" s="49">
        <v>44561</v>
      </c>
      <c r="D99" s="35" t="s">
        <v>63</v>
      </c>
      <c r="E99" s="19" t="s">
        <v>204</v>
      </c>
      <c r="F99" s="35">
        <v>44121701</v>
      </c>
      <c r="G99" s="5">
        <v>939</v>
      </c>
      <c r="H99" s="81">
        <v>9</v>
      </c>
      <c r="I99" s="28">
        <f t="shared" si="3"/>
        <v>8451</v>
      </c>
    </row>
    <row r="100" spans="1:9" x14ac:dyDescent="0.25">
      <c r="A100" s="2">
        <f t="shared" si="2"/>
        <v>90</v>
      </c>
      <c r="B100" s="49">
        <v>44561</v>
      </c>
      <c r="C100" s="49">
        <v>44561</v>
      </c>
      <c r="D100" s="35" t="s">
        <v>64</v>
      </c>
      <c r="E100" s="19" t="s">
        <v>204</v>
      </c>
      <c r="F100" s="35">
        <v>44121701</v>
      </c>
      <c r="G100" s="5">
        <v>268</v>
      </c>
      <c r="H100" s="81">
        <v>12</v>
      </c>
      <c r="I100" s="28">
        <f t="shared" si="3"/>
        <v>3216</v>
      </c>
    </row>
    <row r="101" spans="1:9" x14ac:dyDescent="0.25">
      <c r="A101" s="31">
        <v>91</v>
      </c>
      <c r="B101" s="49">
        <v>44561</v>
      </c>
      <c r="C101" s="49">
        <v>44561</v>
      </c>
      <c r="D101" s="35" t="s">
        <v>65</v>
      </c>
      <c r="E101" s="19" t="s">
        <v>204</v>
      </c>
      <c r="F101" s="33">
        <v>44121701</v>
      </c>
      <c r="G101" s="7">
        <v>170</v>
      </c>
      <c r="H101" s="81">
        <v>9</v>
      </c>
      <c r="I101" s="28">
        <f t="shared" si="3"/>
        <v>1530</v>
      </c>
    </row>
    <row r="102" spans="1:9" x14ac:dyDescent="0.25">
      <c r="A102" s="2">
        <f t="shared" si="2"/>
        <v>92</v>
      </c>
      <c r="B102" s="49">
        <v>44196</v>
      </c>
      <c r="C102" s="49">
        <v>44196</v>
      </c>
      <c r="D102" s="35" t="s">
        <v>228</v>
      </c>
      <c r="E102" s="19" t="s">
        <v>204</v>
      </c>
      <c r="F102" s="33">
        <v>14111518</v>
      </c>
      <c r="G102" s="7">
        <v>1392</v>
      </c>
      <c r="H102" s="81">
        <v>0.45</v>
      </c>
      <c r="I102" s="28">
        <f t="shared" si="3"/>
        <v>626.4</v>
      </c>
    </row>
    <row r="103" spans="1:9" ht="26.25" x14ac:dyDescent="0.25">
      <c r="A103" s="31">
        <v>93</v>
      </c>
      <c r="B103" s="49">
        <v>44561</v>
      </c>
      <c r="C103" s="49">
        <v>44561</v>
      </c>
      <c r="D103" s="35" t="s">
        <v>66</v>
      </c>
      <c r="E103" s="19" t="s">
        <v>204</v>
      </c>
      <c r="F103" s="33">
        <v>44122011</v>
      </c>
      <c r="G103" s="7">
        <v>264</v>
      </c>
      <c r="H103" s="81">
        <v>29.45</v>
      </c>
      <c r="I103" s="28">
        <f t="shared" si="3"/>
        <v>7774.8</v>
      </c>
    </row>
    <row r="104" spans="1:9" x14ac:dyDescent="0.25">
      <c r="A104" s="2">
        <f t="shared" si="2"/>
        <v>94</v>
      </c>
      <c r="B104" s="49">
        <v>44561</v>
      </c>
      <c r="C104" s="49">
        <v>44561</v>
      </c>
      <c r="D104" s="35" t="s">
        <v>67</v>
      </c>
      <c r="E104" s="19" t="s">
        <v>205</v>
      </c>
      <c r="F104" s="38">
        <v>44122011</v>
      </c>
      <c r="G104" s="10">
        <v>519</v>
      </c>
      <c r="H104" s="81">
        <v>367.99</v>
      </c>
      <c r="I104" s="28">
        <f t="shared" si="3"/>
        <v>190986.81</v>
      </c>
    </row>
    <row r="105" spans="1:9" x14ac:dyDescent="0.25">
      <c r="A105" s="31">
        <v>95</v>
      </c>
      <c r="B105" s="49">
        <v>44561</v>
      </c>
      <c r="C105" s="49">
        <v>44561</v>
      </c>
      <c r="D105" s="35" t="s">
        <v>68</v>
      </c>
      <c r="E105" s="19" t="s">
        <v>205</v>
      </c>
      <c r="F105" s="38">
        <v>44122011</v>
      </c>
      <c r="G105" s="10">
        <v>44</v>
      </c>
      <c r="H105" s="81">
        <v>287.44</v>
      </c>
      <c r="I105" s="28">
        <f t="shared" si="3"/>
        <v>12647.36</v>
      </c>
    </row>
    <row r="106" spans="1:9" x14ac:dyDescent="0.25">
      <c r="A106" s="2">
        <f t="shared" si="2"/>
        <v>96</v>
      </c>
      <c r="B106" s="49">
        <v>44561</v>
      </c>
      <c r="C106" s="49">
        <v>44561</v>
      </c>
      <c r="D106" s="33" t="s">
        <v>69</v>
      </c>
      <c r="E106" s="16" t="s">
        <v>204</v>
      </c>
      <c r="F106" s="35">
        <v>44122011</v>
      </c>
      <c r="G106" s="5">
        <v>375</v>
      </c>
      <c r="H106" s="81">
        <v>87.99</v>
      </c>
      <c r="I106" s="28">
        <f t="shared" si="3"/>
        <v>32996.25</v>
      </c>
    </row>
    <row r="107" spans="1:9" x14ac:dyDescent="0.25">
      <c r="A107" s="31">
        <v>97</v>
      </c>
      <c r="B107" s="49">
        <v>44561</v>
      </c>
      <c r="C107" s="49">
        <v>44561</v>
      </c>
      <c r="D107" s="33" t="s">
        <v>70</v>
      </c>
      <c r="E107" s="16" t="s">
        <v>204</v>
      </c>
      <c r="F107" s="35">
        <v>44122011</v>
      </c>
      <c r="G107" s="5">
        <v>190</v>
      </c>
      <c r="H107" s="81">
        <v>92.04</v>
      </c>
      <c r="I107" s="28">
        <f t="shared" si="3"/>
        <v>17487.600000000002</v>
      </c>
    </row>
    <row r="108" spans="1:9" x14ac:dyDescent="0.25">
      <c r="A108" s="2">
        <f t="shared" si="2"/>
        <v>98</v>
      </c>
      <c r="B108" s="49">
        <v>43465</v>
      </c>
      <c r="C108" s="49">
        <v>43465</v>
      </c>
      <c r="D108" s="33" t="s">
        <v>71</v>
      </c>
      <c r="E108" s="16" t="s">
        <v>204</v>
      </c>
      <c r="F108" s="35">
        <v>44122011</v>
      </c>
      <c r="G108" s="5">
        <v>0</v>
      </c>
      <c r="H108" s="81">
        <v>27.14</v>
      </c>
      <c r="I108" s="28">
        <f t="shared" si="3"/>
        <v>0</v>
      </c>
    </row>
    <row r="109" spans="1:9" x14ac:dyDescent="0.25">
      <c r="A109" s="31">
        <v>99</v>
      </c>
      <c r="B109" s="49">
        <v>44196</v>
      </c>
      <c r="C109" s="49">
        <v>44196</v>
      </c>
      <c r="D109" s="33" t="s">
        <v>72</v>
      </c>
      <c r="E109" s="16" t="s">
        <v>204</v>
      </c>
      <c r="F109" s="33">
        <v>44122011</v>
      </c>
      <c r="G109" s="7">
        <v>646</v>
      </c>
      <c r="H109" s="81">
        <v>93.74</v>
      </c>
      <c r="I109" s="28">
        <f t="shared" si="3"/>
        <v>60556.039999999994</v>
      </c>
    </row>
    <row r="110" spans="1:9" x14ac:dyDescent="0.25">
      <c r="A110" s="2">
        <f t="shared" si="2"/>
        <v>100</v>
      </c>
      <c r="B110" s="49">
        <v>44707</v>
      </c>
      <c r="C110" s="49">
        <v>44707</v>
      </c>
      <c r="D110" s="33" t="s">
        <v>229</v>
      </c>
      <c r="E110" s="16"/>
      <c r="F110" s="33">
        <v>44122011</v>
      </c>
      <c r="G110" s="7">
        <v>60</v>
      </c>
      <c r="H110" s="81">
        <v>116.82</v>
      </c>
      <c r="I110" s="28">
        <f t="shared" si="3"/>
        <v>7009.2</v>
      </c>
    </row>
    <row r="111" spans="1:9" x14ac:dyDescent="0.25">
      <c r="A111" s="31">
        <v>101</v>
      </c>
      <c r="B111" s="49">
        <v>44561</v>
      </c>
      <c r="C111" s="49">
        <v>44561</v>
      </c>
      <c r="D111" s="33" t="s">
        <v>208</v>
      </c>
      <c r="E111" s="16" t="s">
        <v>204</v>
      </c>
      <c r="F111" s="33">
        <v>55101524</v>
      </c>
      <c r="G111" s="7">
        <v>938</v>
      </c>
      <c r="H111" s="81">
        <v>3.54</v>
      </c>
      <c r="I111" s="28">
        <f t="shared" si="3"/>
        <v>3320.52</v>
      </c>
    </row>
    <row r="112" spans="1:9" x14ac:dyDescent="0.25">
      <c r="A112" s="2">
        <f t="shared" si="2"/>
        <v>102</v>
      </c>
      <c r="B112" s="49">
        <v>44561</v>
      </c>
      <c r="C112" s="49">
        <v>44561</v>
      </c>
      <c r="D112" s="33" t="s">
        <v>73</v>
      </c>
      <c r="E112" s="16" t="s">
        <v>207</v>
      </c>
      <c r="F112" s="33">
        <v>44122010</v>
      </c>
      <c r="G112" s="7">
        <v>19</v>
      </c>
      <c r="H112" s="81">
        <v>135</v>
      </c>
      <c r="I112" s="28">
        <f t="shared" si="3"/>
        <v>2565</v>
      </c>
    </row>
    <row r="113" spans="1:9" x14ac:dyDescent="0.25">
      <c r="A113" s="31">
        <v>103</v>
      </c>
      <c r="B113" s="49">
        <v>44720</v>
      </c>
      <c r="C113" s="49">
        <v>44720</v>
      </c>
      <c r="D113" s="33" t="s">
        <v>74</v>
      </c>
      <c r="E113" s="16" t="s">
        <v>204</v>
      </c>
      <c r="F113" s="33">
        <v>44103004</v>
      </c>
      <c r="G113" s="7">
        <v>1</v>
      </c>
      <c r="H113" s="81">
        <v>19567.87</v>
      </c>
      <c r="I113" s="28">
        <f t="shared" si="3"/>
        <v>19567.87</v>
      </c>
    </row>
    <row r="114" spans="1:9" x14ac:dyDescent="0.25">
      <c r="A114" s="2">
        <f t="shared" si="2"/>
        <v>104</v>
      </c>
      <c r="B114" s="49">
        <v>44543</v>
      </c>
      <c r="C114" s="49">
        <v>44543</v>
      </c>
      <c r="D114" s="62" t="s">
        <v>7</v>
      </c>
      <c r="E114" s="16" t="s">
        <v>204</v>
      </c>
      <c r="F114" s="33">
        <v>26111704</v>
      </c>
      <c r="G114" s="7">
        <v>2</v>
      </c>
      <c r="H114" s="81">
        <v>350.01</v>
      </c>
      <c r="I114" s="28">
        <f t="shared" si="3"/>
        <v>700.02</v>
      </c>
    </row>
    <row r="115" spans="1:9" x14ac:dyDescent="0.25">
      <c r="A115" s="31">
        <v>105</v>
      </c>
      <c r="B115" s="49">
        <v>44550</v>
      </c>
      <c r="C115" s="49">
        <v>44550</v>
      </c>
      <c r="D115" s="37" t="s">
        <v>75</v>
      </c>
      <c r="E115" s="16" t="s">
        <v>204</v>
      </c>
      <c r="F115" s="33">
        <v>44121615</v>
      </c>
      <c r="G115" s="7">
        <v>6</v>
      </c>
      <c r="H115" s="81">
        <v>1918.14</v>
      </c>
      <c r="I115" s="28">
        <f t="shared" si="3"/>
        <v>11508.84</v>
      </c>
    </row>
    <row r="116" spans="1:9" x14ac:dyDescent="0.25">
      <c r="A116" s="2">
        <f t="shared" si="2"/>
        <v>106</v>
      </c>
      <c r="B116" s="49">
        <v>44561</v>
      </c>
      <c r="C116" s="49">
        <v>44561</v>
      </c>
      <c r="D116" s="37" t="s">
        <v>76</v>
      </c>
      <c r="E116" s="16" t="s">
        <v>204</v>
      </c>
      <c r="F116" s="33">
        <v>44121615</v>
      </c>
      <c r="G116" s="7">
        <v>9</v>
      </c>
      <c r="H116" s="81">
        <v>709.99</v>
      </c>
      <c r="I116" s="28">
        <f t="shared" si="3"/>
        <v>6389.91</v>
      </c>
    </row>
    <row r="117" spans="1:9" x14ac:dyDescent="0.25">
      <c r="A117" s="31">
        <v>107</v>
      </c>
      <c r="B117" s="49">
        <v>44561</v>
      </c>
      <c r="C117" s="49">
        <v>44561</v>
      </c>
      <c r="D117" s="37" t="s">
        <v>77</v>
      </c>
      <c r="E117" s="16" t="s">
        <v>204</v>
      </c>
      <c r="F117" s="33">
        <v>44121615</v>
      </c>
      <c r="G117" s="7">
        <v>19</v>
      </c>
      <c r="H117" s="81">
        <v>425</v>
      </c>
      <c r="I117" s="28">
        <f t="shared" si="3"/>
        <v>8075</v>
      </c>
    </row>
    <row r="118" spans="1:9" x14ac:dyDescent="0.25">
      <c r="A118" s="2">
        <f t="shared" si="2"/>
        <v>108</v>
      </c>
      <c r="B118" s="49">
        <v>44561</v>
      </c>
      <c r="C118" s="49">
        <v>44561</v>
      </c>
      <c r="D118" s="37" t="s">
        <v>78</v>
      </c>
      <c r="E118" s="16" t="s">
        <v>204</v>
      </c>
      <c r="F118" s="33">
        <v>44121615</v>
      </c>
      <c r="G118" s="7">
        <v>0</v>
      </c>
      <c r="H118" s="81">
        <v>1398.31</v>
      </c>
      <c r="I118" s="28">
        <f t="shared" si="3"/>
        <v>0</v>
      </c>
    </row>
    <row r="119" spans="1:9" x14ac:dyDescent="0.25">
      <c r="A119" s="31">
        <v>109</v>
      </c>
      <c r="B119" s="49">
        <v>44561</v>
      </c>
      <c r="C119" s="49">
        <v>44561</v>
      </c>
      <c r="D119" s="33" t="s">
        <v>79</v>
      </c>
      <c r="E119" s="16" t="s">
        <v>205</v>
      </c>
      <c r="F119" s="33">
        <v>44121615</v>
      </c>
      <c r="G119" s="7">
        <v>5</v>
      </c>
      <c r="H119" s="81">
        <v>3835</v>
      </c>
      <c r="I119" s="28">
        <f t="shared" si="3"/>
        <v>19175</v>
      </c>
    </row>
    <row r="120" spans="1:9" x14ac:dyDescent="0.25">
      <c r="A120" s="2">
        <f t="shared" si="2"/>
        <v>110</v>
      </c>
      <c r="B120" s="49">
        <v>44561</v>
      </c>
      <c r="C120" s="49">
        <v>44561</v>
      </c>
      <c r="D120" s="33" t="s">
        <v>230</v>
      </c>
      <c r="E120" s="16" t="s">
        <v>205</v>
      </c>
      <c r="F120" s="33">
        <v>44121615</v>
      </c>
      <c r="G120" s="7">
        <v>11</v>
      </c>
      <c r="H120" s="81">
        <v>3781.9</v>
      </c>
      <c r="I120" s="28">
        <f t="shared" si="3"/>
        <v>41600.9</v>
      </c>
    </row>
    <row r="121" spans="1:9" x14ac:dyDescent="0.25">
      <c r="A121" s="31">
        <v>111</v>
      </c>
      <c r="B121" s="49">
        <v>44664</v>
      </c>
      <c r="C121" s="49">
        <v>44669</v>
      </c>
      <c r="D121" s="37" t="s">
        <v>80</v>
      </c>
      <c r="E121" s="16" t="s">
        <v>205</v>
      </c>
      <c r="F121" s="36">
        <v>44121615</v>
      </c>
      <c r="G121" s="6">
        <v>51</v>
      </c>
      <c r="H121" s="81">
        <v>142</v>
      </c>
      <c r="I121" s="28">
        <f t="shared" si="3"/>
        <v>7242</v>
      </c>
    </row>
    <row r="122" spans="1:9" x14ac:dyDescent="0.25">
      <c r="A122" s="2">
        <f t="shared" si="2"/>
        <v>112</v>
      </c>
      <c r="B122" s="49">
        <v>44664</v>
      </c>
      <c r="C122" s="49">
        <v>44669</v>
      </c>
      <c r="D122" s="37" t="s">
        <v>81</v>
      </c>
      <c r="E122" s="16" t="s">
        <v>205</v>
      </c>
      <c r="F122" s="33">
        <v>44121615</v>
      </c>
      <c r="G122" s="7">
        <v>61</v>
      </c>
      <c r="H122" s="81">
        <v>37</v>
      </c>
      <c r="I122" s="28">
        <f t="shared" si="3"/>
        <v>2257</v>
      </c>
    </row>
    <row r="123" spans="1:9" x14ac:dyDescent="0.25">
      <c r="A123" s="31">
        <v>113</v>
      </c>
      <c r="B123" s="49">
        <v>44664</v>
      </c>
      <c r="C123" s="49">
        <v>44669</v>
      </c>
      <c r="D123" s="37" t="s">
        <v>82</v>
      </c>
      <c r="E123" s="16" t="s">
        <v>205</v>
      </c>
      <c r="F123" s="33">
        <v>44121615</v>
      </c>
      <c r="G123" s="7">
        <v>35</v>
      </c>
      <c r="H123" s="81">
        <v>51.94</v>
      </c>
      <c r="I123" s="28">
        <f t="shared" si="3"/>
        <v>1817.8999999999999</v>
      </c>
    </row>
    <row r="124" spans="1:9" x14ac:dyDescent="0.25">
      <c r="A124" s="2">
        <f t="shared" si="2"/>
        <v>114</v>
      </c>
      <c r="B124" s="49">
        <v>44561</v>
      </c>
      <c r="C124" s="49">
        <v>44561</v>
      </c>
      <c r="D124" s="59" t="s">
        <v>231</v>
      </c>
      <c r="E124" s="16" t="s">
        <v>205</v>
      </c>
      <c r="F124" s="39">
        <v>44121615</v>
      </c>
      <c r="G124" s="6">
        <v>288</v>
      </c>
      <c r="H124" s="81">
        <v>25</v>
      </c>
      <c r="I124" s="28">
        <f t="shared" si="3"/>
        <v>7200</v>
      </c>
    </row>
    <row r="125" spans="1:9" ht="16.5" customHeight="1" x14ac:dyDescent="0.25">
      <c r="A125" s="31">
        <v>115</v>
      </c>
      <c r="B125" s="49">
        <v>44561</v>
      </c>
      <c r="C125" s="49">
        <v>44561</v>
      </c>
      <c r="D125" s="33" t="s">
        <v>83</v>
      </c>
      <c r="E125" s="16" t="s">
        <v>204</v>
      </c>
      <c r="F125" s="33">
        <v>60101717</v>
      </c>
      <c r="G125" s="7">
        <v>60</v>
      </c>
      <c r="H125" s="81">
        <v>767</v>
      </c>
      <c r="I125" s="28">
        <f t="shared" si="3"/>
        <v>46020</v>
      </c>
    </row>
    <row r="126" spans="1:9" x14ac:dyDescent="0.25">
      <c r="A126" s="2">
        <f t="shared" si="2"/>
        <v>116</v>
      </c>
      <c r="B126" s="49">
        <v>44561</v>
      </c>
      <c r="C126" s="49">
        <v>44561</v>
      </c>
      <c r="D126" s="33" t="s">
        <v>84</v>
      </c>
      <c r="E126" s="16" t="s">
        <v>204</v>
      </c>
      <c r="F126" s="35">
        <v>44111909</v>
      </c>
      <c r="G126" s="5">
        <v>0</v>
      </c>
      <c r="H126" s="81">
        <v>294.06</v>
      </c>
      <c r="I126" s="28">
        <f t="shared" si="3"/>
        <v>0</v>
      </c>
    </row>
    <row r="127" spans="1:9" x14ac:dyDescent="0.25">
      <c r="A127" s="31">
        <v>117</v>
      </c>
      <c r="B127" s="49">
        <v>44832</v>
      </c>
      <c r="C127" s="49">
        <v>44742</v>
      </c>
      <c r="D127" s="33" t="s">
        <v>354</v>
      </c>
      <c r="E127" s="16" t="s">
        <v>204</v>
      </c>
      <c r="F127" s="35">
        <v>26111704</v>
      </c>
      <c r="G127" s="5">
        <v>6</v>
      </c>
      <c r="H127" s="81">
        <v>1875</v>
      </c>
      <c r="I127" s="28">
        <f t="shared" si="3"/>
        <v>11250</v>
      </c>
    </row>
    <row r="128" spans="1:9" s="90" customFormat="1" x14ac:dyDescent="0.25">
      <c r="A128" s="2">
        <f t="shared" si="2"/>
        <v>118</v>
      </c>
      <c r="B128" s="88">
        <v>44561</v>
      </c>
      <c r="C128" s="88">
        <v>44561</v>
      </c>
      <c r="D128" s="36" t="s">
        <v>85</v>
      </c>
      <c r="E128" s="23" t="s">
        <v>204</v>
      </c>
      <c r="F128" s="36">
        <v>44103116</v>
      </c>
      <c r="G128" s="6">
        <v>4</v>
      </c>
      <c r="H128" s="83">
        <v>18220.64</v>
      </c>
      <c r="I128" s="89">
        <f t="shared" si="3"/>
        <v>72882.559999999998</v>
      </c>
    </row>
    <row r="129" spans="1:9" x14ac:dyDescent="0.25">
      <c r="A129" s="31">
        <v>119</v>
      </c>
      <c r="B129" s="49">
        <v>44561</v>
      </c>
      <c r="C129" s="49">
        <v>44561</v>
      </c>
      <c r="D129" s="33" t="s">
        <v>86</v>
      </c>
      <c r="E129" s="16" t="s">
        <v>204</v>
      </c>
      <c r="F129" s="37">
        <v>44103104</v>
      </c>
      <c r="G129" s="8">
        <v>21</v>
      </c>
      <c r="H129" s="81">
        <v>14868</v>
      </c>
      <c r="I129" s="28">
        <f t="shared" si="3"/>
        <v>312228</v>
      </c>
    </row>
    <row r="130" spans="1:9" x14ac:dyDescent="0.25">
      <c r="A130" s="2">
        <f t="shared" si="2"/>
        <v>120</v>
      </c>
      <c r="B130" s="49">
        <v>44603</v>
      </c>
      <c r="C130" s="49">
        <v>44603</v>
      </c>
      <c r="D130" s="59" t="s">
        <v>340</v>
      </c>
      <c r="E130" s="16" t="s">
        <v>204</v>
      </c>
      <c r="F130" s="37">
        <v>44103104</v>
      </c>
      <c r="G130" s="8">
        <v>1</v>
      </c>
      <c r="H130" s="81">
        <v>30968.73</v>
      </c>
      <c r="I130" s="28">
        <f t="shared" si="3"/>
        <v>30968.73</v>
      </c>
    </row>
    <row r="131" spans="1:9" x14ac:dyDescent="0.25">
      <c r="A131" s="31">
        <v>121</v>
      </c>
      <c r="B131" s="49">
        <v>44579</v>
      </c>
      <c r="C131" s="49">
        <v>44579</v>
      </c>
      <c r="D131" s="63" t="s">
        <v>198</v>
      </c>
      <c r="E131" s="16" t="s">
        <v>204</v>
      </c>
      <c r="F131" s="37">
        <v>44103004</v>
      </c>
      <c r="G131" s="8">
        <v>2</v>
      </c>
      <c r="H131" s="81">
        <v>19894.580000000002</v>
      </c>
      <c r="I131" s="28">
        <f t="shared" si="3"/>
        <v>39789.160000000003</v>
      </c>
    </row>
    <row r="132" spans="1:9" ht="18" customHeight="1" x14ac:dyDescent="0.25">
      <c r="A132" s="2">
        <f t="shared" si="2"/>
        <v>122</v>
      </c>
      <c r="B132" s="49">
        <v>44579</v>
      </c>
      <c r="C132" s="49">
        <v>44579</v>
      </c>
      <c r="D132" s="33" t="s">
        <v>89</v>
      </c>
      <c r="E132" s="16" t="s">
        <v>205</v>
      </c>
      <c r="F132" s="37">
        <v>14111537</v>
      </c>
      <c r="G132" s="8">
        <v>85</v>
      </c>
      <c r="H132" s="81">
        <v>348.1</v>
      </c>
      <c r="I132" s="28">
        <f t="shared" si="3"/>
        <v>29588.500000000004</v>
      </c>
    </row>
    <row r="133" spans="1:9" x14ac:dyDescent="0.25">
      <c r="A133" s="31">
        <v>123</v>
      </c>
      <c r="B133" s="49">
        <v>44664</v>
      </c>
      <c r="C133" s="49">
        <v>44669</v>
      </c>
      <c r="D133" s="33" t="s">
        <v>87</v>
      </c>
      <c r="E133" s="16" t="s">
        <v>205</v>
      </c>
      <c r="F133" s="33">
        <v>55121612</v>
      </c>
      <c r="G133" s="7">
        <v>12</v>
      </c>
      <c r="H133" s="81">
        <v>1945.01</v>
      </c>
      <c r="I133" s="28">
        <f t="shared" si="3"/>
        <v>23340.12</v>
      </c>
    </row>
    <row r="134" spans="1:9" ht="29.25" customHeight="1" x14ac:dyDescent="0.25">
      <c r="A134" s="2">
        <f t="shared" si="2"/>
        <v>124</v>
      </c>
      <c r="B134" s="49">
        <v>44561</v>
      </c>
      <c r="C134" s="49">
        <v>44561</v>
      </c>
      <c r="D134" s="33" t="s">
        <v>88</v>
      </c>
      <c r="E134" s="16" t="s">
        <v>205</v>
      </c>
      <c r="F134" s="33">
        <v>55121612</v>
      </c>
      <c r="G134" s="7">
        <v>8</v>
      </c>
      <c r="H134" s="81">
        <v>565</v>
      </c>
      <c r="I134" s="28">
        <f t="shared" si="3"/>
        <v>4520</v>
      </c>
    </row>
    <row r="135" spans="1:9" x14ac:dyDescent="0.25">
      <c r="A135" s="31">
        <v>125</v>
      </c>
      <c r="B135" s="49">
        <v>44664</v>
      </c>
      <c r="C135" s="49">
        <v>44669</v>
      </c>
      <c r="D135" s="33" t="s">
        <v>90</v>
      </c>
      <c r="E135" s="16" t="s">
        <v>204</v>
      </c>
      <c r="F135" s="37">
        <v>44121706</v>
      </c>
      <c r="G135" s="8">
        <v>563</v>
      </c>
      <c r="H135" s="81">
        <v>3.84</v>
      </c>
      <c r="I135" s="28">
        <f t="shared" si="3"/>
        <v>2161.92</v>
      </c>
    </row>
    <row r="136" spans="1:9" x14ac:dyDescent="0.25">
      <c r="A136" s="2">
        <f t="shared" si="2"/>
        <v>126</v>
      </c>
      <c r="B136" s="49">
        <v>44561</v>
      </c>
      <c r="C136" s="49">
        <v>44561</v>
      </c>
      <c r="D136" s="33" t="s">
        <v>91</v>
      </c>
      <c r="E136" s="16" t="s">
        <v>205</v>
      </c>
      <c r="F136" s="33">
        <v>44102910</v>
      </c>
      <c r="G136" s="7">
        <v>1</v>
      </c>
      <c r="H136" s="81">
        <v>4788</v>
      </c>
      <c r="I136" s="28">
        <f t="shared" si="3"/>
        <v>4788</v>
      </c>
    </row>
    <row r="137" spans="1:9" x14ac:dyDescent="0.25">
      <c r="A137" s="31">
        <v>127</v>
      </c>
      <c r="B137" s="49">
        <v>44664</v>
      </c>
      <c r="C137" s="49">
        <v>44669</v>
      </c>
      <c r="D137" s="33" t="s">
        <v>92</v>
      </c>
      <c r="E137" s="20" t="s">
        <v>204</v>
      </c>
      <c r="F137" s="33">
        <v>14111526</v>
      </c>
      <c r="G137" s="7">
        <v>766</v>
      </c>
      <c r="H137" s="81">
        <v>24.5</v>
      </c>
      <c r="I137" s="28">
        <f t="shared" si="3"/>
        <v>18767</v>
      </c>
    </row>
    <row r="138" spans="1:9" x14ac:dyDescent="0.25">
      <c r="A138" s="2">
        <f t="shared" si="2"/>
        <v>128</v>
      </c>
      <c r="B138" s="49">
        <v>44561</v>
      </c>
      <c r="C138" s="49">
        <v>44561</v>
      </c>
      <c r="D138" s="33" t="s">
        <v>232</v>
      </c>
      <c r="E138" s="16" t="s">
        <v>204</v>
      </c>
      <c r="F138" s="36">
        <v>14111526</v>
      </c>
      <c r="G138" s="6">
        <v>728</v>
      </c>
      <c r="H138" s="84">
        <v>45.5</v>
      </c>
      <c r="I138" s="28">
        <f t="shared" si="3"/>
        <v>33124</v>
      </c>
    </row>
    <row r="139" spans="1:9" x14ac:dyDescent="0.25">
      <c r="A139" s="31">
        <v>129</v>
      </c>
      <c r="B139" s="49">
        <v>44664</v>
      </c>
      <c r="C139" s="49">
        <v>44669</v>
      </c>
      <c r="D139" s="33" t="s">
        <v>93</v>
      </c>
      <c r="E139" s="16" t="s">
        <v>204</v>
      </c>
      <c r="F139" s="33">
        <v>14111531</v>
      </c>
      <c r="G139" s="7">
        <v>32</v>
      </c>
      <c r="H139" s="81">
        <v>295</v>
      </c>
      <c r="I139" s="28">
        <f t="shared" si="3"/>
        <v>9440</v>
      </c>
    </row>
    <row r="140" spans="1:9" x14ac:dyDescent="0.25">
      <c r="A140" s="2">
        <f t="shared" si="2"/>
        <v>130</v>
      </c>
      <c r="B140" s="49">
        <v>44664</v>
      </c>
      <c r="C140" s="49">
        <v>44669</v>
      </c>
      <c r="D140" s="33" t="s">
        <v>233</v>
      </c>
      <c r="E140" s="16" t="s">
        <v>204</v>
      </c>
      <c r="F140" s="33">
        <v>44121708</v>
      </c>
      <c r="G140" s="7">
        <v>13</v>
      </c>
      <c r="H140" s="81">
        <v>13.5</v>
      </c>
      <c r="I140" s="28">
        <f t="shared" si="3"/>
        <v>175.5</v>
      </c>
    </row>
    <row r="141" spans="1:9" x14ac:dyDescent="0.25">
      <c r="A141" s="31">
        <v>131</v>
      </c>
      <c r="B141" s="49">
        <v>44664</v>
      </c>
      <c r="C141" s="49">
        <v>44669</v>
      </c>
      <c r="D141" s="33" t="s">
        <v>234</v>
      </c>
      <c r="E141" s="16" t="s">
        <v>204</v>
      </c>
      <c r="F141" s="33">
        <v>44121708</v>
      </c>
      <c r="G141" s="7">
        <v>8</v>
      </c>
      <c r="H141" s="81">
        <v>13.5</v>
      </c>
      <c r="I141" s="28">
        <f t="shared" si="3"/>
        <v>108</v>
      </c>
    </row>
    <row r="142" spans="1:9" ht="17.25" customHeight="1" x14ac:dyDescent="0.25">
      <c r="A142" s="2">
        <f t="shared" ref="A142:A204" si="4">1+A141</f>
        <v>132</v>
      </c>
      <c r="B142" s="49">
        <v>44664</v>
      </c>
      <c r="C142" s="49">
        <v>44669</v>
      </c>
      <c r="D142" s="33" t="s">
        <v>235</v>
      </c>
      <c r="E142" s="16" t="s">
        <v>204</v>
      </c>
      <c r="F142" s="33">
        <v>44121708</v>
      </c>
      <c r="G142" s="7">
        <v>28</v>
      </c>
      <c r="H142" s="81">
        <v>13.5</v>
      </c>
      <c r="I142" s="28">
        <f t="shared" si="3"/>
        <v>378</v>
      </c>
    </row>
    <row r="143" spans="1:9" x14ac:dyDescent="0.25">
      <c r="A143" s="31">
        <v>133</v>
      </c>
      <c r="B143" s="49">
        <v>44664</v>
      </c>
      <c r="C143" s="49">
        <v>44669</v>
      </c>
      <c r="D143" s="33" t="s">
        <v>236</v>
      </c>
      <c r="E143" s="16" t="s">
        <v>204</v>
      </c>
      <c r="F143" s="33">
        <v>44121708</v>
      </c>
      <c r="G143" s="7">
        <v>33</v>
      </c>
      <c r="H143" s="81">
        <v>14.75</v>
      </c>
      <c r="I143" s="28">
        <f t="shared" si="3"/>
        <v>486.75</v>
      </c>
    </row>
    <row r="144" spans="1:9" x14ac:dyDescent="0.25">
      <c r="A144" s="2">
        <f t="shared" si="4"/>
        <v>134</v>
      </c>
      <c r="B144" s="49">
        <v>44664</v>
      </c>
      <c r="C144" s="49">
        <v>44669</v>
      </c>
      <c r="D144" s="33" t="s">
        <v>94</v>
      </c>
      <c r="E144" s="16" t="s">
        <v>204</v>
      </c>
      <c r="F144" s="33">
        <v>44121708</v>
      </c>
      <c r="G144" s="7">
        <v>69</v>
      </c>
      <c r="H144" s="81">
        <v>19</v>
      </c>
      <c r="I144" s="28">
        <f t="shared" si="3"/>
        <v>1311</v>
      </c>
    </row>
    <row r="145" spans="1:9" x14ac:dyDescent="0.25">
      <c r="A145" s="31">
        <v>135</v>
      </c>
      <c r="B145" s="49">
        <v>44664</v>
      </c>
      <c r="C145" s="49">
        <v>44669</v>
      </c>
      <c r="D145" s="33" t="s">
        <v>237</v>
      </c>
      <c r="E145" s="16" t="s">
        <v>204</v>
      </c>
      <c r="F145" s="33">
        <v>44121708</v>
      </c>
      <c r="G145" s="7">
        <v>47</v>
      </c>
      <c r="H145" s="81">
        <v>19</v>
      </c>
      <c r="I145" s="28">
        <f t="shared" si="3"/>
        <v>893</v>
      </c>
    </row>
    <row r="146" spans="1:9" x14ac:dyDescent="0.25">
      <c r="A146" s="2">
        <f t="shared" si="4"/>
        <v>136</v>
      </c>
      <c r="B146" s="49">
        <v>44561</v>
      </c>
      <c r="C146" s="49">
        <v>44561</v>
      </c>
      <c r="D146" s="33" t="s">
        <v>95</v>
      </c>
      <c r="E146" s="16" t="s">
        <v>204</v>
      </c>
      <c r="F146" s="33">
        <v>44121708</v>
      </c>
      <c r="G146" s="7">
        <v>41</v>
      </c>
      <c r="H146" s="81">
        <v>19</v>
      </c>
      <c r="I146" s="28">
        <f t="shared" si="3"/>
        <v>779</v>
      </c>
    </row>
    <row r="147" spans="1:9" x14ac:dyDescent="0.25">
      <c r="A147" s="31">
        <v>137</v>
      </c>
      <c r="B147" s="49">
        <v>44561</v>
      </c>
      <c r="C147" s="49">
        <v>44561</v>
      </c>
      <c r="D147" s="33" t="s">
        <v>246</v>
      </c>
      <c r="E147" s="16" t="s">
        <v>204</v>
      </c>
      <c r="F147" s="33">
        <v>44121708</v>
      </c>
      <c r="G147" s="7">
        <v>145</v>
      </c>
      <c r="H147" s="81">
        <v>13.68</v>
      </c>
      <c r="I147" s="28">
        <f t="shared" si="3"/>
        <v>1983.6</v>
      </c>
    </row>
    <row r="148" spans="1:9" x14ac:dyDescent="0.25">
      <c r="A148" s="2">
        <f t="shared" si="4"/>
        <v>138</v>
      </c>
      <c r="B148" s="49">
        <v>44561</v>
      </c>
      <c r="C148" s="49">
        <v>44561</v>
      </c>
      <c r="D148" s="33" t="s">
        <v>96</v>
      </c>
      <c r="E148" s="16" t="s">
        <v>204</v>
      </c>
      <c r="F148" s="37">
        <v>44122017</v>
      </c>
      <c r="G148" s="8">
        <v>8</v>
      </c>
      <c r="H148" s="82">
        <v>175.01</v>
      </c>
      <c r="I148" s="28">
        <f t="shared" si="3"/>
        <v>1400.08</v>
      </c>
    </row>
    <row r="149" spans="1:9" x14ac:dyDescent="0.25">
      <c r="A149" s="31">
        <v>139</v>
      </c>
      <c r="B149" s="49">
        <v>44561</v>
      </c>
      <c r="C149" s="49">
        <v>44561</v>
      </c>
      <c r="D149" s="33" t="s">
        <v>97</v>
      </c>
      <c r="E149" s="16" t="s">
        <v>204</v>
      </c>
      <c r="F149" s="37">
        <v>44122017</v>
      </c>
      <c r="G149" s="8">
        <v>13</v>
      </c>
      <c r="H149" s="81">
        <v>218.3</v>
      </c>
      <c r="I149" s="28">
        <f t="shared" si="3"/>
        <v>2837.9</v>
      </c>
    </row>
    <row r="150" spans="1:9" x14ac:dyDescent="0.25">
      <c r="A150" s="2">
        <f t="shared" si="4"/>
        <v>140</v>
      </c>
      <c r="B150" s="49">
        <v>44494</v>
      </c>
      <c r="C150" s="49">
        <v>44494</v>
      </c>
      <c r="D150" s="33" t="s">
        <v>98</v>
      </c>
      <c r="E150" s="16" t="s">
        <v>204</v>
      </c>
      <c r="F150" s="33">
        <v>32101601</v>
      </c>
      <c r="G150" s="7">
        <v>0</v>
      </c>
      <c r="H150" s="81">
        <v>334.75</v>
      </c>
      <c r="I150" s="28">
        <f t="shared" si="3"/>
        <v>0</v>
      </c>
    </row>
    <row r="151" spans="1:9" ht="15.75" customHeight="1" x14ac:dyDescent="0.25">
      <c r="A151" s="31">
        <v>141</v>
      </c>
      <c r="B151" s="49">
        <v>44561</v>
      </c>
      <c r="C151" s="49">
        <v>44561</v>
      </c>
      <c r="D151" s="33" t="s">
        <v>99</v>
      </c>
      <c r="E151" s="16" t="s">
        <v>204</v>
      </c>
      <c r="F151" s="38">
        <v>43202005</v>
      </c>
      <c r="G151" s="10">
        <v>0</v>
      </c>
      <c r="H151" s="83">
        <v>385</v>
      </c>
      <c r="I151" s="28">
        <f t="shared" si="3"/>
        <v>0</v>
      </c>
    </row>
    <row r="152" spans="1:9" ht="17.25" customHeight="1" x14ac:dyDescent="0.25">
      <c r="A152" s="2">
        <f t="shared" si="4"/>
        <v>142</v>
      </c>
      <c r="B152" s="49">
        <v>44544</v>
      </c>
      <c r="C152" s="49">
        <v>44544</v>
      </c>
      <c r="D152" s="33" t="s">
        <v>100</v>
      </c>
      <c r="E152" s="16" t="s">
        <v>204</v>
      </c>
      <c r="F152" s="40">
        <v>43202005</v>
      </c>
      <c r="G152" s="9">
        <v>2</v>
      </c>
      <c r="H152" s="83">
        <v>325</v>
      </c>
      <c r="I152" s="28">
        <f t="shared" si="3"/>
        <v>650</v>
      </c>
    </row>
    <row r="153" spans="1:9" ht="15.75" customHeight="1" x14ac:dyDescent="0.25">
      <c r="A153" s="31">
        <v>143</v>
      </c>
      <c r="B153" s="49">
        <v>44544</v>
      </c>
      <c r="C153" s="49">
        <v>44544</v>
      </c>
      <c r="D153" s="33" t="s">
        <v>238</v>
      </c>
      <c r="E153" s="16" t="s">
        <v>204</v>
      </c>
      <c r="F153" s="33">
        <v>43202005</v>
      </c>
      <c r="G153" s="7">
        <v>28</v>
      </c>
      <c r="H153" s="83">
        <v>164.32</v>
      </c>
      <c r="I153" s="28">
        <f t="shared" si="3"/>
        <v>4600.96</v>
      </c>
    </row>
    <row r="154" spans="1:9" x14ac:dyDescent="0.25">
      <c r="A154" s="2">
        <f t="shared" si="4"/>
        <v>144</v>
      </c>
      <c r="B154" s="49">
        <v>44926</v>
      </c>
      <c r="C154" s="49">
        <v>44926</v>
      </c>
      <c r="D154" s="33" t="s">
        <v>239</v>
      </c>
      <c r="E154" s="16" t="s">
        <v>204</v>
      </c>
      <c r="F154" s="33">
        <v>43202005</v>
      </c>
      <c r="G154" s="7">
        <v>0</v>
      </c>
      <c r="H154" s="81">
        <v>590</v>
      </c>
      <c r="I154" s="28">
        <f t="shared" si="3"/>
        <v>0</v>
      </c>
    </row>
    <row r="155" spans="1:9" x14ac:dyDescent="0.25">
      <c r="A155" s="31">
        <v>145</v>
      </c>
      <c r="B155" s="49">
        <v>42226</v>
      </c>
      <c r="C155" s="49">
        <v>42226</v>
      </c>
      <c r="D155" s="36" t="s">
        <v>101</v>
      </c>
      <c r="E155" s="16" t="s">
        <v>204</v>
      </c>
      <c r="F155" s="33">
        <v>43201807</v>
      </c>
      <c r="G155" s="7">
        <v>420</v>
      </c>
      <c r="H155" s="81">
        <v>175.01</v>
      </c>
      <c r="I155" s="28">
        <f t="shared" si="3"/>
        <v>73504.2</v>
      </c>
    </row>
    <row r="156" spans="1:9" ht="15.75" customHeight="1" x14ac:dyDescent="0.25">
      <c r="A156" s="2">
        <f t="shared" si="4"/>
        <v>146</v>
      </c>
      <c r="B156" s="49">
        <v>44524</v>
      </c>
      <c r="C156" s="49">
        <v>44524</v>
      </c>
      <c r="D156" s="33" t="s">
        <v>102</v>
      </c>
      <c r="E156" s="16" t="s">
        <v>210</v>
      </c>
      <c r="F156" s="33">
        <v>14111509</v>
      </c>
      <c r="G156" s="7">
        <v>4</v>
      </c>
      <c r="H156" s="81">
        <v>9.7899999999999991</v>
      </c>
      <c r="I156" s="28">
        <f t="shared" ref="I156:I223" si="5">+G156*H156</f>
        <v>39.159999999999997</v>
      </c>
    </row>
    <row r="157" spans="1:9" x14ac:dyDescent="0.25">
      <c r="A157" s="31">
        <v>147</v>
      </c>
      <c r="B157" s="49">
        <v>42270</v>
      </c>
      <c r="C157" s="49">
        <v>42270</v>
      </c>
      <c r="D157" s="63" t="s">
        <v>103</v>
      </c>
      <c r="E157" s="16" t="s">
        <v>210</v>
      </c>
      <c r="F157" s="33">
        <v>14111537</v>
      </c>
      <c r="G157" s="7">
        <v>331</v>
      </c>
      <c r="H157" s="81">
        <v>413</v>
      </c>
      <c r="I157" s="28">
        <f t="shared" si="5"/>
        <v>136703</v>
      </c>
    </row>
    <row r="158" spans="1:9" x14ac:dyDescent="0.25">
      <c r="A158" s="2">
        <f t="shared" si="4"/>
        <v>148</v>
      </c>
      <c r="B158" s="49">
        <v>44548</v>
      </c>
      <c r="C158" s="49">
        <v>44548</v>
      </c>
      <c r="D158" s="64" t="s">
        <v>104</v>
      </c>
      <c r="E158" s="16" t="s">
        <v>210</v>
      </c>
      <c r="F158" s="33">
        <v>14111507</v>
      </c>
      <c r="G158" s="7">
        <v>2510</v>
      </c>
      <c r="H158" s="81">
        <v>313</v>
      </c>
      <c r="I158" s="28">
        <f t="shared" si="5"/>
        <v>785630</v>
      </c>
    </row>
    <row r="159" spans="1:9" x14ac:dyDescent="0.25">
      <c r="A159" s="31">
        <v>149</v>
      </c>
      <c r="B159" s="49">
        <v>44592</v>
      </c>
      <c r="C159" s="49">
        <v>44592</v>
      </c>
      <c r="D159" s="57" t="s">
        <v>105</v>
      </c>
      <c r="E159" s="16" t="s">
        <v>210</v>
      </c>
      <c r="F159" s="33">
        <v>14111507</v>
      </c>
      <c r="G159" s="7">
        <v>85</v>
      </c>
      <c r="H159" s="81">
        <v>444</v>
      </c>
      <c r="I159" s="28">
        <f t="shared" si="5"/>
        <v>37740</v>
      </c>
    </row>
    <row r="160" spans="1:9" x14ac:dyDescent="0.25">
      <c r="A160" s="2">
        <f t="shared" si="4"/>
        <v>150</v>
      </c>
      <c r="B160" s="49">
        <v>44196</v>
      </c>
      <c r="C160" s="49">
        <v>44196</v>
      </c>
      <c r="D160" s="40" t="s">
        <v>106</v>
      </c>
      <c r="E160" s="16" t="s">
        <v>240</v>
      </c>
      <c r="F160" s="33">
        <v>14111507</v>
      </c>
      <c r="G160" s="7">
        <v>5</v>
      </c>
      <c r="H160" s="81">
        <v>71.98</v>
      </c>
      <c r="I160" s="28">
        <f t="shared" si="5"/>
        <v>359.90000000000003</v>
      </c>
    </row>
    <row r="161" spans="1:9" x14ac:dyDescent="0.25">
      <c r="A161" s="31">
        <v>151</v>
      </c>
      <c r="B161" s="49">
        <v>44196</v>
      </c>
      <c r="C161" s="49">
        <v>44196</v>
      </c>
      <c r="D161" s="33" t="s">
        <v>113</v>
      </c>
      <c r="E161" s="16" t="s">
        <v>210</v>
      </c>
      <c r="F161" s="33">
        <v>14111503</v>
      </c>
      <c r="G161" s="7">
        <v>5</v>
      </c>
      <c r="H161" s="81">
        <v>312.7</v>
      </c>
      <c r="I161" s="28">
        <f t="shared" si="5"/>
        <v>1563.5</v>
      </c>
    </row>
    <row r="162" spans="1:9" x14ac:dyDescent="0.25">
      <c r="A162" s="2">
        <f t="shared" si="4"/>
        <v>152</v>
      </c>
      <c r="B162" s="49">
        <v>44196</v>
      </c>
      <c r="C162" s="49">
        <v>44196</v>
      </c>
      <c r="D162" s="33" t="s">
        <v>107</v>
      </c>
      <c r="E162" s="16" t="s">
        <v>205</v>
      </c>
      <c r="F162" s="33">
        <v>14111507</v>
      </c>
      <c r="G162" s="7">
        <v>3</v>
      </c>
      <c r="H162" s="81">
        <v>2975</v>
      </c>
      <c r="I162" s="28">
        <f t="shared" si="5"/>
        <v>8925</v>
      </c>
    </row>
    <row r="163" spans="1:9" x14ac:dyDescent="0.25">
      <c r="A163" s="31">
        <v>153</v>
      </c>
      <c r="B163" s="49">
        <v>44196</v>
      </c>
      <c r="C163" s="49">
        <v>44196</v>
      </c>
      <c r="D163" s="33" t="s">
        <v>108</v>
      </c>
      <c r="E163" s="16" t="s">
        <v>210</v>
      </c>
      <c r="F163" s="33">
        <v>14111519</v>
      </c>
      <c r="G163" s="7">
        <v>6</v>
      </c>
      <c r="H163" s="81">
        <v>64.989999999999995</v>
      </c>
      <c r="I163" s="28">
        <f t="shared" si="5"/>
        <v>389.93999999999994</v>
      </c>
    </row>
    <row r="164" spans="1:9" x14ac:dyDescent="0.25">
      <c r="A164" s="2">
        <f t="shared" si="4"/>
        <v>154</v>
      </c>
      <c r="B164" s="49">
        <v>44594</v>
      </c>
      <c r="C164" s="49">
        <v>44594</v>
      </c>
      <c r="D164" s="33" t="s">
        <v>109</v>
      </c>
      <c r="E164" s="16" t="s">
        <v>210</v>
      </c>
      <c r="F164" s="39">
        <v>14111526</v>
      </c>
      <c r="G164" s="11">
        <v>98</v>
      </c>
      <c r="H164" s="81">
        <v>20</v>
      </c>
      <c r="I164" s="28">
        <f t="shared" si="5"/>
        <v>1960</v>
      </c>
    </row>
    <row r="165" spans="1:9" x14ac:dyDescent="0.25">
      <c r="A165" s="31">
        <v>155</v>
      </c>
      <c r="B165" s="49">
        <v>44196</v>
      </c>
      <c r="C165" s="49">
        <v>44196</v>
      </c>
      <c r="D165" s="35" t="s">
        <v>110</v>
      </c>
      <c r="E165" s="16" t="s">
        <v>210</v>
      </c>
      <c r="F165" s="40">
        <v>14111502</v>
      </c>
      <c r="G165" s="9">
        <v>14</v>
      </c>
      <c r="H165" s="81">
        <v>500</v>
      </c>
      <c r="I165" s="28">
        <f t="shared" si="5"/>
        <v>7000</v>
      </c>
    </row>
    <row r="166" spans="1:9" x14ac:dyDescent="0.25">
      <c r="A166" s="2">
        <f t="shared" si="4"/>
        <v>156</v>
      </c>
      <c r="B166" s="49">
        <v>44664</v>
      </c>
      <c r="C166" s="49">
        <v>44669</v>
      </c>
      <c r="D166" s="35" t="s">
        <v>111</v>
      </c>
      <c r="E166" s="16" t="s">
        <v>210</v>
      </c>
      <c r="F166" s="40">
        <v>14111502</v>
      </c>
      <c r="G166" s="9">
        <v>12</v>
      </c>
      <c r="H166" s="81">
        <v>1085.5999999999999</v>
      </c>
      <c r="I166" s="28">
        <f t="shared" si="5"/>
        <v>13027.199999999999</v>
      </c>
    </row>
    <row r="167" spans="1:9" x14ac:dyDescent="0.25">
      <c r="A167" s="31">
        <v>157</v>
      </c>
      <c r="B167" s="49">
        <v>44664</v>
      </c>
      <c r="C167" s="49">
        <v>44669</v>
      </c>
      <c r="D167" s="40" t="s">
        <v>112</v>
      </c>
      <c r="E167" s="24" t="s">
        <v>211</v>
      </c>
      <c r="F167" s="33">
        <v>14111524</v>
      </c>
      <c r="G167" s="7">
        <v>7</v>
      </c>
      <c r="H167" s="81">
        <v>249.99</v>
      </c>
      <c r="I167" s="28">
        <f t="shared" si="5"/>
        <v>1749.93</v>
      </c>
    </row>
    <row r="168" spans="1:9" x14ac:dyDescent="0.25">
      <c r="A168" s="2">
        <f t="shared" si="4"/>
        <v>158</v>
      </c>
      <c r="B168" s="49">
        <v>44196</v>
      </c>
      <c r="C168" s="49">
        <v>44196</v>
      </c>
      <c r="D168" s="40" t="s">
        <v>241</v>
      </c>
      <c r="E168" s="24" t="s">
        <v>214</v>
      </c>
      <c r="F168" s="33">
        <v>14121810</v>
      </c>
      <c r="G168" s="7">
        <v>8</v>
      </c>
      <c r="H168" s="81">
        <v>120.36</v>
      </c>
      <c r="I168" s="28">
        <f t="shared" si="5"/>
        <v>962.88</v>
      </c>
    </row>
    <row r="169" spans="1:9" x14ac:dyDescent="0.25">
      <c r="A169" s="31">
        <v>159</v>
      </c>
      <c r="B169" s="49">
        <v>44664</v>
      </c>
      <c r="C169" s="49">
        <v>44669</v>
      </c>
      <c r="D169" s="33" t="s">
        <v>114</v>
      </c>
      <c r="E169" s="16" t="s">
        <v>204</v>
      </c>
      <c r="F169" s="33">
        <v>31201610</v>
      </c>
      <c r="G169" s="7">
        <v>28</v>
      </c>
      <c r="H169" s="81">
        <v>83</v>
      </c>
      <c r="I169" s="28">
        <f t="shared" si="5"/>
        <v>2324</v>
      </c>
    </row>
    <row r="170" spans="1:9" x14ac:dyDescent="0.25">
      <c r="A170" s="2">
        <f t="shared" si="4"/>
        <v>160</v>
      </c>
      <c r="B170" s="49">
        <v>42226</v>
      </c>
      <c r="C170" s="49">
        <v>42226</v>
      </c>
      <c r="D170" s="36" t="s">
        <v>116</v>
      </c>
      <c r="E170" s="16" t="s">
        <v>204</v>
      </c>
      <c r="F170" s="33">
        <v>31201610</v>
      </c>
      <c r="G170" s="7">
        <v>6</v>
      </c>
      <c r="H170" s="81">
        <v>33.04</v>
      </c>
      <c r="I170" s="28">
        <f t="shared" si="5"/>
        <v>198.24</v>
      </c>
    </row>
    <row r="171" spans="1:9" x14ac:dyDescent="0.25">
      <c r="A171" s="31">
        <v>161</v>
      </c>
      <c r="B171" s="49">
        <v>42226</v>
      </c>
      <c r="C171" s="49">
        <v>42226</v>
      </c>
      <c r="D171" s="33" t="s">
        <v>115</v>
      </c>
      <c r="E171" s="16" t="s">
        <v>204</v>
      </c>
      <c r="F171" s="41">
        <v>31201610</v>
      </c>
      <c r="G171" s="12">
        <v>6</v>
      </c>
      <c r="H171" s="81">
        <v>55</v>
      </c>
      <c r="I171" s="28">
        <f t="shared" si="5"/>
        <v>330</v>
      </c>
    </row>
    <row r="172" spans="1:9" x14ac:dyDescent="0.25">
      <c r="A172" s="2">
        <f t="shared" si="4"/>
        <v>162</v>
      </c>
      <c r="B172" s="49">
        <v>42226</v>
      </c>
      <c r="C172" s="49">
        <v>42226</v>
      </c>
      <c r="D172" s="33" t="s">
        <v>117</v>
      </c>
      <c r="E172" s="16" t="s">
        <v>204</v>
      </c>
      <c r="F172" s="41">
        <v>31201610</v>
      </c>
      <c r="G172" s="12">
        <v>148</v>
      </c>
      <c r="H172" s="81">
        <v>55</v>
      </c>
      <c r="I172" s="28">
        <f t="shared" si="5"/>
        <v>8140</v>
      </c>
    </row>
    <row r="173" spans="1:9" x14ac:dyDescent="0.25">
      <c r="A173" s="31">
        <v>163</v>
      </c>
      <c r="B173" s="49">
        <v>42852</v>
      </c>
      <c r="C173" s="49">
        <v>42852</v>
      </c>
      <c r="D173" s="35" t="s">
        <v>118</v>
      </c>
      <c r="E173" s="19" t="s">
        <v>212</v>
      </c>
      <c r="F173" s="41">
        <v>44111510</v>
      </c>
      <c r="G173" s="12">
        <v>187</v>
      </c>
      <c r="H173" s="81">
        <v>262</v>
      </c>
      <c r="I173" s="28">
        <f t="shared" si="5"/>
        <v>48994</v>
      </c>
    </row>
    <row r="174" spans="1:9" x14ac:dyDescent="0.25">
      <c r="A174" s="2">
        <f t="shared" si="4"/>
        <v>164</v>
      </c>
      <c r="B174" s="49">
        <v>42852</v>
      </c>
      <c r="C174" s="49">
        <v>42852</v>
      </c>
      <c r="D174" s="35" t="s">
        <v>119</v>
      </c>
      <c r="E174" s="19" t="s">
        <v>213</v>
      </c>
      <c r="F174" s="41">
        <v>44111510</v>
      </c>
      <c r="G174" s="12">
        <v>86</v>
      </c>
      <c r="H174" s="81">
        <v>340.01</v>
      </c>
      <c r="I174" s="28">
        <f t="shared" si="5"/>
        <v>29240.86</v>
      </c>
    </row>
    <row r="175" spans="1:9" x14ac:dyDescent="0.25">
      <c r="A175" s="31">
        <v>165</v>
      </c>
      <c r="B175" s="49">
        <v>44550</v>
      </c>
      <c r="C175" s="49">
        <v>44550</v>
      </c>
      <c r="D175" s="33" t="s">
        <v>120</v>
      </c>
      <c r="E175" s="16" t="s">
        <v>204</v>
      </c>
      <c r="F175" s="41">
        <v>45101508</v>
      </c>
      <c r="G175" s="12">
        <v>20</v>
      </c>
      <c r="H175" s="81">
        <v>275</v>
      </c>
      <c r="I175" s="28">
        <f t="shared" si="5"/>
        <v>5500</v>
      </c>
    </row>
    <row r="176" spans="1:9" x14ac:dyDescent="0.25">
      <c r="A176" s="2">
        <f t="shared" si="4"/>
        <v>166</v>
      </c>
      <c r="B176" s="49">
        <v>44354</v>
      </c>
      <c r="C176" s="49">
        <v>44537</v>
      </c>
      <c r="D176" s="33" t="s">
        <v>121</v>
      </c>
      <c r="E176" s="16" t="s">
        <v>204</v>
      </c>
      <c r="F176" s="41">
        <v>45101508</v>
      </c>
      <c r="G176" s="12">
        <v>12</v>
      </c>
      <c r="H176" s="83">
        <v>649</v>
      </c>
      <c r="I176" s="28">
        <f t="shared" si="5"/>
        <v>7788</v>
      </c>
    </row>
    <row r="177" spans="1:9" x14ac:dyDescent="0.25">
      <c r="A177" s="31">
        <v>167</v>
      </c>
      <c r="B177" s="49">
        <v>44196</v>
      </c>
      <c r="C177" s="49">
        <v>44196</v>
      </c>
      <c r="D177" s="33" t="s">
        <v>122</v>
      </c>
      <c r="E177" s="16" t="s">
        <v>204</v>
      </c>
      <c r="F177" s="41">
        <v>45101508</v>
      </c>
      <c r="G177" s="12">
        <v>6</v>
      </c>
      <c r="H177" s="81">
        <v>47.2</v>
      </c>
      <c r="I177" s="28">
        <f t="shared" si="5"/>
        <v>283.20000000000005</v>
      </c>
    </row>
    <row r="178" spans="1:9" x14ac:dyDescent="0.25">
      <c r="A178" s="2">
        <f t="shared" si="4"/>
        <v>168</v>
      </c>
      <c r="B178" s="49">
        <v>44558</v>
      </c>
      <c r="C178" s="49">
        <v>44558</v>
      </c>
      <c r="D178" s="65" t="s">
        <v>123</v>
      </c>
      <c r="E178" s="16" t="s">
        <v>204</v>
      </c>
      <c r="F178" s="41">
        <v>55121701</v>
      </c>
      <c r="G178" s="12">
        <v>0</v>
      </c>
      <c r="H178" s="81">
        <v>1253.1600000000001</v>
      </c>
      <c r="I178" s="28">
        <f t="shared" si="5"/>
        <v>0</v>
      </c>
    </row>
    <row r="179" spans="1:9" x14ac:dyDescent="0.25">
      <c r="A179" s="31">
        <v>169</v>
      </c>
      <c r="B179" s="49">
        <v>44664</v>
      </c>
      <c r="C179" s="49">
        <v>44669</v>
      </c>
      <c r="D179" s="65" t="s">
        <v>355</v>
      </c>
      <c r="E179" s="16" t="s">
        <v>204</v>
      </c>
      <c r="F179" s="33">
        <v>55121701</v>
      </c>
      <c r="G179" s="7">
        <v>3</v>
      </c>
      <c r="H179" s="81">
        <v>1800</v>
      </c>
      <c r="I179" s="28">
        <f t="shared" si="5"/>
        <v>5400</v>
      </c>
    </row>
    <row r="180" spans="1:9" x14ac:dyDescent="0.25">
      <c r="A180" s="2">
        <f t="shared" si="4"/>
        <v>170</v>
      </c>
      <c r="B180" s="49">
        <v>44739</v>
      </c>
      <c r="C180" s="49">
        <v>44739</v>
      </c>
      <c r="D180" s="35" t="s">
        <v>124</v>
      </c>
      <c r="E180" s="16" t="s">
        <v>204</v>
      </c>
      <c r="F180" s="33">
        <v>44111905</v>
      </c>
      <c r="G180" s="7">
        <v>6</v>
      </c>
      <c r="H180" s="81">
        <v>650</v>
      </c>
      <c r="I180" s="28">
        <f t="shared" si="5"/>
        <v>3900</v>
      </c>
    </row>
    <row r="181" spans="1:9" x14ac:dyDescent="0.25">
      <c r="A181" s="31">
        <v>171</v>
      </c>
      <c r="B181" s="49">
        <v>44664</v>
      </c>
      <c r="C181" s="49">
        <v>44669</v>
      </c>
      <c r="D181" s="35" t="s">
        <v>242</v>
      </c>
      <c r="E181" s="16" t="s">
        <v>204</v>
      </c>
      <c r="F181" s="33">
        <v>44111901</v>
      </c>
      <c r="G181" s="7">
        <v>2</v>
      </c>
      <c r="H181" s="81">
        <v>895</v>
      </c>
      <c r="I181" s="28">
        <f t="shared" si="5"/>
        <v>1790</v>
      </c>
    </row>
    <row r="182" spans="1:9" x14ac:dyDescent="0.25">
      <c r="A182" s="2">
        <f t="shared" si="4"/>
        <v>172</v>
      </c>
      <c r="B182" s="49">
        <v>44739</v>
      </c>
      <c r="C182" s="49">
        <v>44739</v>
      </c>
      <c r="D182" s="35" t="s">
        <v>125</v>
      </c>
      <c r="E182" s="16" t="s">
        <v>204</v>
      </c>
      <c r="F182" s="33">
        <v>44111901</v>
      </c>
      <c r="G182" s="7">
        <v>3</v>
      </c>
      <c r="H182" s="81">
        <v>2600</v>
      </c>
      <c r="I182" s="28">
        <f t="shared" si="5"/>
        <v>7800</v>
      </c>
    </row>
    <row r="183" spans="1:9" x14ac:dyDescent="0.25">
      <c r="A183" s="31">
        <v>173</v>
      </c>
      <c r="B183" s="49">
        <v>44664</v>
      </c>
      <c r="C183" s="49">
        <v>44669</v>
      </c>
      <c r="D183" s="33" t="s">
        <v>126</v>
      </c>
      <c r="E183" s="16" t="s">
        <v>204</v>
      </c>
      <c r="F183" s="33">
        <v>44121628</v>
      </c>
      <c r="G183" s="7">
        <v>34</v>
      </c>
      <c r="H183" s="83">
        <v>32.5</v>
      </c>
      <c r="I183" s="28">
        <f t="shared" si="5"/>
        <v>1105</v>
      </c>
    </row>
    <row r="184" spans="1:9" x14ac:dyDescent="0.25">
      <c r="A184" s="2">
        <f t="shared" si="4"/>
        <v>174</v>
      </c>
      <c r="B184" s="49">
        <v>44561</v>
      </c>
      <c r="C184" s="49">
        <v>44561</v>
      </c>
      <c r="D184" s="33" t="s">
        <v>127</v>
      </c>
      <c r="E184" s="16" t="s">
        <v>204</v>
      </c>
      <c r="F184" s="33">
        <v>44121628</v>
      </c>
      <c r="G184" s="7">
        <v>1</v>
      </c>
      <c r="H184" s="81">
        <v>87</v>
      </c>
      <c r="I184" s="28">
        <f t="shared" si="5"/>
        <v>87</v>
      </c>
    </row>
    <row r="185" spans="1:9" x14ac:dyDescent="0.25">
      <c r="A185" s="31">
        <v>175</v>
      </c>
      <c r="B185" s="49">
        <v>44664</v>
      </c>
      <c r="C185" s="49">
        <v>44669</v>
      </c>
      <c r="D185" s="33" t="s">
        <v>247</v>
      </c>
      <c r="E185" s="16" t="s">
        <v>204</v>
      </c>
      <c r="F185" s="33">
        <v>44111510</v>
      </c>
      <c r="G185" s="7">
        <v>37</v>
      </c>
      <c r="H185" s="81">
        <v>67</v>
      </c>
      <c r="I185" s="28">
        <f t="shared" si="5"/>
        <v>2479</v>
      </c>
    </row>
    <row r="186" spans="1:9" x14ac:dyDescent="0.25">
      <c r="A186" s="2">
        <f t="shared" si="4"/>
        <v>176</v>
      </c>
      <c r="B186" s="49">
        <v>44196</v>
      </c>
      <c r="C186" s="49">
        <v>44196</v>
      </c>
      <c r="D186" s="33" t="s">
        <v>128</v>
      </c>
      <c r="E186" s="16" t="s">
        <v>204</v>
      </c>
      <c r="F186" s="33">
        <v>44122020</v>
      </c>
      <c r="G186" s="7">
        <v>0</v>
      </c>
      <c r="H186" s="81">
        <v>413</v>
      </c>
      <c r="I186" s="28">
        <f t="shared" si="5"/>
        <v>0</v>
      </c>
    </row>
    <row r="187" spans="1:9" x14ac:dyDescent="0.25">
      <c r="A187" s="31">
        <v>177</v>
      </c>
      <c r="B187" s="49">
        <v>44196</v>
      </c>
      <c r="C187" s="49">
        <v>44196</v>
      </c>
      <c r="D187" s="33" t="s">
        <v>129</v>
      </c>
      <c r="E187" s="16" t="s">
        <v>204</v>
      </c>
      <c r="F187" s="33">
        <v>44122020</v>
      </c>
      <c r="G187" s="7">
        <v>5</v>
      </c>
      <c r="H187" s="81">
        <v>594</v>
      </c>
      <c r="I187" s="28">
        <f t="shared" si="5"/>
        <v>2970</v>
      </c>
    </row>
    <row r="188" spans="1:9" x14ac:dyDescent="0.25">
      <c r="A188" s="2">
        <f t="shared" si="4"/>
        <v>178</v>
      </c>
      <c r="B188" s="49">
        <v>44196</v>
      </c>
      <c r="C188" s="49">
        <v>44196</v>
      </c>
      <c r="D188" s="33" t="s">
        <v>130</v>
      </c>
      <c r="E188" s="16" t="s">
        <v>204</v>
      </c>
      <c r="F188" s="33">
        <v>44122020</v>
      </c>
      <c r="G188" s="6">
        <v>2</v>
      </c>
      <c r="H188" s="81">
        <v>594</v>
      </c>
      <c r="I188" s="28">
        <f t="shared" si="5"/>
        <v>1188</v>
      </c>
    </row>
    <row r="189" spans="1:9" x14ac:dyDescent="0.25">
      <c r="A189" s="31">
        <v>179</v>
      </c>
      <c r="B189" s="49">
        <v>44196</v>
      </c>
      <c r="C189" s="49">
        <v>44196</v>
      </c>
      <c r="D189" s="36" t="s">
        <v>131</v>
      </c>
      <c r="E189" s="16" t="s">
        <v>204</v>
      </c>
      <c r="F189" s="33">
        <v>14111530</v>
      </c>
      <c r="G189" s="7">
        <v>377</v>
      </c>
      <c r="H189" s="81">
        <v>12.98</v>
      </c>
      <c r="I189" s="28">
        <f t="shared" si="5"/>
        <v>4893.46</v>
      </c>
    </row>
    <row r="190" spans="1:9" x14ac:dyDescent="0.25">
      <c r="A190" s="2">
        <f t="shared" si="4"/>
        <v>180</v>
      </c>
      <c r="B190" s="49">
        <v>44196</v>
      </c>
      <c r="C190" s="49">
        <v>44196</v>
      </c>
      <c r="D190" s="33" t="s">
        <v>132</v>
      </c>
      <c r="E190" s="16" t="s">
        <v>204</v>
      </c>
      <c r="F190" s="33">
        <v>14111530</v>
      </c>
      <c r="G190" s="7">
        <v>477</v>
      </c>
      <c r="H190" s="81">
        <v>29.21</v>
      </c>
      <c r="I190" s="28">
        <f t="shared" si="5"/>
        <v>13933.17</v>
      </c>
    </row>
    <row r="191" spans="1:9" x14ac:dyDescent="0.25">
      <c r="A191" s="31">
        <v>181</v>
      </c>
      <c r="B191" s="49">
        <v>44664</v>
      </c>
      <c r="C191" s="49">
        <v>44669</v>
      </c>
      <c r="D191" s="33" t="s">
        <v>133</v>
      </c>
      <c r="E191" s="16" t="s">
        <v>204</v>
      </c>
      <c r="F191" s="33">
        <v>14111530</v>
      </c>
      <c r="G191" s="7">
        <v>528</v>
      </c>
      <c r="H191" s="81">
        <v>35</v>
      </c>
      <c r="I191" s="28">
        <f t="shared" si="5"/>
        <v>18480</v>
      </c>
    </row>
    <row r="192" spans="1:9" x14ac:dyDescent="0.25">
      <c r="A192" s="2">
        <f t="shared" si="4"/>
        <v>182</v>
      </c>
      <c r="B192" s="49">
        <v>44664</v>
      </c>
      <c r="C192" s="49">
        <v>44664</v>
      </c>
      <c r="D192" s="39" t="s">
        <v>134</v>
      </c>
      <c r="E192" s="16" t="s">
        <v>209</v>
      </c>
      <c r="F192" s="35">
        <v>44111506</v>
      </c>
      <c r="G192" s="5">
        <v>252</v>
      </c>
      <c r="H192" s="81">
        <v>60</v>
      </c>
      <c r="I192" s="28">
        <f t="shared" si="5"/>
        <v>15120</v>
      </c>
    </row>
    <row r="193" spans="1:9" x14ac:dyDescent="0.25">
      <c r="A193" s="31">
        <v>183</v>
      </c>
      <c r="B193" s="49">
        <v>44561</v>
      </c>
      <c r="C193" s="49">
        <v>44561</v>
      </c>
      <c r="D193" s="33" t="s">
        <v>215</v>
      </c>
      <c r="E193" s="25" t="s">
        <v>204</v>
      </c>
      <c r="F193" s="35">
        <v>44103120</v>
      </c>
      <c r="G193" s="5">
        <v>3</v>
      </c>
      <c r="H193" s="81">
        <v>1840.46</v>
      </c>
      <c r="I193" s="28">
        <f t="shared" si="5"/>
        <v>5521.38</v>
      </c>
    </row>
    <row r="194" spans="1:9" x14ac:dyDescent="0.25">
      <c r="A194" s="2">
        <f t="shared" si="4"/>
        <v>184</v>
      </c>
      <c r="B194" s="49">
        <v>44196</v>
      </c>
      <c r="C194" s="49">
        <v>44196</v>
      </c>
      <c r="D194" s="35" t="s">
        <v>135</v>
      </c>
      <c r="E194" s="25" t="s">
        <v>204</v>
      </c>
      <c r="F194" s="35">
        <v>55101524</v>
      </c>
      <c r="G194" s="5">
        <v>1400</v>
      </c>
      <c r="H194" s="81">
        <v>43.68</v>
      </c>
      <c r="I194" s="28">
        <f t="shared" si="5"/>
        <v>61152</v>
      </c>
    </row>
    <row r="195" spans="1:9" x14ac:dyDescent="0.25">
      <c r="A195" s="31">
        <v>185</v>
      </c>
      <c r="B195" s="49">
        <v>44552</v>
      </c>
      <c r="C195" s="49">
        <v>44552</v>
      </c>
      <c r="D195" s="37" t="s">
        <v>136</v>
      </c>
      <c r="E195" s="25" t="s">
        <v>204</v>
      </c>
      <c r="F195" s="35">
        <v>41111604</v>
      </c>
      <c r="G195" s="5">
        <v>7</v>
      </c>
      <c r="H195" s="81">
        <v>8</v>
      </c>
      <c r="I195" s="28">
        <f t="shared" si="5"/>
        <v>56</v>
      </c>
    </row>
    <row r="196" spans="1:9" x14ac:dyDescent="0.25">
      <c r="A196" s="2">
        <f t="shared" si="4"/>
        <v>186</v>
      </c>
      <c r="B196" s="49">
        <v>44196</v>
      </c>
      <c r="C196" s="49">
        <v>44196</v>
      </c>
      <c r="D196" s="37" t="s">
        <v>137</v>
      </c>
      <c r="E196" s="25" t="s">
        <v>204</v>
      </c>
      <c r="F196" s="35">
        <v>44121716</v>
      </c>
      <c r="G196" s="5">
        <v>242</v>
      </c>
      <c r="H196" s="81">
        <v>13</v>
      </c>
      <c r="I196" s="28">
        <f t="shared" si="5"/>
        <v>3146</v>
      </c>
    </row>
    <row r="197" spans="1:9" x14ac:dyDescent="0.25">
      <c r="A197" s="31">
        <v>187</v>
      </c>
      <c r="B197" s="49">
        <v>44926</v>
      </c>
      <c r="C197" s="49">
        <v>44926</v>
      </c>
      <c r="D197" s="33" t="s">
        <v>138</v>
      </c>
      <c r="E197" s="25" t="s">
        <v>204</v>
      </c>
      <c r="F197" s="42">
        <v>44121716</v>
      </c>
      <c r="G197" s="13">
        <v>524</v>
      </c>
      <c r="H197" s="82">
        <v>8.4499999999999993</v>
      </c>
      <c r="I197" s="28">
        <f t="shared" si="5"/>
        <v>4427.7999999999993</v>
      </c>
    </row>
    <row r="198" spans="1:9" x14ac:dyDescent="0.25">
      <c r="A198" s="2">
        <f t="shared" si="4"/>
        <v>188</v>
      </c>
      <c r="B198" s="49">
        <v>44196</v>
      </c>
      <c r="C198" s="49">
        <v>44196</v>
      </c>
      <c r="D198" s="33" t="s">
        <v>139</v>
      </c>
      <c r="E198" s="25" t="s">
        <v>204</v>
      </c>
      <c r="F198" s="42">
        <v>44121716</v>
      </c>
      <c r="G198" s="13">
        <v>67</v>
      </c>
      <c r="H198" s="82">
        <v>9.35</v>
      </c>
      <c r="I198" s="28">
        <f t="shared" si="5"/>
        <v>626.44999999999993</v>
      </c>
    </row>
    <row r="199" spans="1:9" x14ac:dyDescent="0.25">
      <c r="A199" s="31">
        <v>189</v>
      </c>
      <c r="B199" s="49">
        <v>44561</v>
      </c>
      <c r="C199" s="49">
        <v>44561</v>
      </c>
      <c r="D199" s="37" t="s">
        <v>140</v>
      </c>
      <c r="E199" s="25" t="s">
        <v>204</v>
      </c>
      <c r="F199" s="42">
        <v>44121716</v>
      </c>
      <c r="G199" s="13">
        <v>336</v>
      </c>
      <c r="H199" s="82">
        <v>8.76</v>
      </c>
      <c r="I199" s="28">
        <f t="shared" si="5"/>
        <v>2943.36</v>
      </c>
    </row>
    <row r="200" spans="1:9" x14ac:dyDescent="0.25">
      <c r="A200" s="2">
        <f t="shared" si="4"/>
        <v>190</v>
      </c>
      <c r="B200" s="49">
        <v>44561</v>
      </c>
      <c r="C200" s="49">
        <v>44561</v>
      </c>
      <c r="D200" s="37" t="s">
        <v>141</v>
      </c>
      <c r="E200" s="25" t="s">
        <v>204</v>
      </c>
      <c r="F200" s="42">
        <v>82121500</v>
      </c>
      <c r="G200" s="13">
        <v>336</v>
      </c>
      <c r="H200" s="82">
        <v>326.44</v>
      </c>
      <c r="I200" s="28">
        <f t="shared" si="5"/>
        <v>109683.84</v>
      </c>
    </row>
    <row r="201" spans="1:9" x14ac:dyDescent="0.25">
      <c r="A201" s="31">
        <v>191</v>
      </c>
      <c r="B201" s="49">
        <v>44550</v>
      </c>
      <c r="C201" s="49">
        <v>44550</v>
      </c>
      <c r="D201" s="37" t="s">
        <v>142</v>
      </c>
      <c r="E201" s="25" t="s">
        <v>204</v>
      </c>
      <c r="F201" s="42">
        <v>44121613</v>
      </c>
      <c r="G201" s="13">
        <v>40</v>
      </c>
      <c r="H201" s="82">
        <v>26.75</v>
      </c>
      <c r="I201" s="28">
        <f t="shared" si="5"/>
        <v>1070</v>
      </c>
    </row>
    <row r="202" spans="1:9" x14ac:dyDescent="0.25">
      <c r="A202" s="2">
        <f t="shared" si="4"/>
        <v>192</v>
      </c>
      <c r="B202" s="49">
        <v>44196</v>
      </c>
      <c r="C202" s="49">
        <v>44196</v>
      </c>
      <c r="D202" s="33" t="s">
        <v>143</v>
      </c>
      <c r="E202" s="25" t="s">
        <v>204</v>
      </c>
      <c r="F202" s="42">
        <v>44121619</v>
      </c>
      <c r="G202" s="13">
        <v>37</v>
      </c>
      <c r="H202" s="82">
        <v>4.25</v>
      </c>
      <c r="I202" s="28">
        <f t="shared" si="5"/>
        <v>157.25</v>
      </c>
    </row>
    <row r="203" spans="1:9" x14ac:dyDescent="0.25">
      <c r="A203" s="31">
        <v>193</v>
      </c>
      <c r="B203" s="49">
        <v>44832</v>
      </c>
      <c r="C203" s="49">
        <v>44834</v>
      </c>
      <c r="D203" s="33" t="s">
        <v>356</v>
      </c>
      <c r="E203" s="25" t="s">
        <v>204</v>
      </c>
      <c r="F203" s="42">
        <v>44121619</v>
      </c>
      <c r="G203" s="13">
        <v>6</v>
      </c>
      <c r="H203" s="82">
        <v>900</v>
      </c>
      <c r="I203" s="28">
        <f t="shared" si="5"/>
        <v>5400</v>
      </c>
    </row>
    <row r="204" spans="1:9" x14ac:dyDescent="0.25">
      <c r="A204" s="2">
        <f t="shared" si="4"/>
        <v>194</v>
      </c>
      <c r="B204" s="49">
        <v>44196</v>
      </c>
      <c r="C204" s="49">
        <v>44196</v>
      </c>
      <c r="D204" s="36" t="s">
        <v>144</v>
      </c>
      <c r="E204" s="16" t="s">
        <v>214</v>
      </c>
      <c r="F204" s="42">
        <v>44122010</v>
      </c>
      <c r="G204" s="13">
        <v>18</v>
      </c>
      <c r="H204" s="82">
        <v>342.2</v>
      </c>
      <c r="I204" s="28">
        <f t="shared" si="5"/>
        <v>6159.5999999999995</v>
      </c>
    </row>
    <row r="205" spans="1:9" x14ac:dyDescent="0.25">
      <c r="A205" s="31">
        <v>195</v>
      </c>
      <c r="B205" s="49">
        <v>44196</v>
      </c>
      <c r="C205" s="49">
        <v>44196</v>
      </c>
      <c r="D205" s="34" t="s">
        <v>145</v>
      </c>
      <c r="E205" s="16" t="s">
        <v>214</v>
      </c>
      <c r="F205" s="42">
        <v>44122010</v>
      </c>
      <c r="G205" s="13">
        <v>413</v>
      </c>
      <c r="H205" s="82">
        <v>22</v>
      </c>
      <c r="I205" s="28">
        <f t="shared" si="5"/>
        <v>9086</v>
      </c>
    </row>
    <row r="206" spans="1:9" x14ac:dyDescent="0.25">
      <c r="A206" s="2">
        <f t="shared" ref="A206:A264" si="6">1+A205</f>
        <v>196</v>
      </c>
      <c r="B206" s="49">
        <v>44196</v>
      </c>
      <c r="C206" s="49">
        <v>44196</v>
      </c>
      <c r="D206" s="33" t="s">
        <v>146</v>
      </c>
      <c r="E206" s="21" t="s">
        <v>204</v>
      </c>
      <c r="F206" s="42">
        <v>44121503</v>
      </c>
      <c r="G206" s="13">
        <v>502</v>
      </c>
      <c r="H206" s="82">
        <v>21.2</v>
      </c>
      <c r="I206" s="28">
        <f t="shared" si="5"/>
        <v>10642.4</v>
      </c>
    </row>
    <row r="207" spans="1:9" x14ac:dyDescent="0.25">
      <c r="A207" s="31">
        <v>197</v>
      </c>
      <c r="B207" s="49">
        <v>44196</v>
      </c>
      <c r="C207" s="49">
        <v>44196</v>
      </c>
      <c r="D207" s="33" t="s">
        <v>243</v>
      </c>
      <c r="E207" s="21" t="s">
        <v>204</v>
      </c>
      <c r="F207" s="42">
        <v>44121504</v>
      </c>
      <c r="G207" s="13">
        <v>1772</v>
      </c>
      <c r="H207" s="82">
        <v>3.8</v>
      </c>
      <c r="I207" s="28">
        <f t="shared" si="5"/>
        <v>6733.5999999999995</v>
      </c>
    </row>
    <row r="208" spans="1:9" x14ac:dyDescent="0.25">
      <c r="A208" s="2">
        <f t="shared" si="6"/>
        <v>198</v>
      </c>
      <c r="B208" s="49">
        <v>44196</v>
      </c>
      <c r="C208" s="49">
        <v>44196</v>
      </c>
      <c r="D208" s="33" t="s">
        <v>147</v>
      </c>
      <c r="E208" s="21" t="s">
        <v>204</v>
      </c>
      <c r="F208" s="42">
        <v>44121504</v>
      </c>
      <c r="G208" s="13">
        <v>647</v>
      </c>
      <c r="H208" s="82">
        <v>2.66</v>
      </c>
      <c r="I208" s="28">
        <f t="shared" si="5"/>
        <v>1721.02</v>
      </c>
    </row>
    <row r="209" spans="1:9" x14ac:dyDescent="0.25">
      <c r="A209" s="31">
        <v>199</v>
      </c>
      <c r="B209" s="49">
        <v>44196</v>
      </c>
      <c r="C209" s="49">
        <v>44196</v>
      </c>
      <c r="D209" s="33" t="s">
        <v>244</v>
      </c>
      <c r="E209" s="21" t="s">
        <v>204</v>
      </c>
      <c r="F209" s="42">
        <v>44121503</v>
      </c>
      <c r="G209" s="13">
        <v>1236</v>
      </c>
      <c r="H209" s="82">
        <v>2.75</v>
      </c>
      <c r="I209" s="28">
        <f t="shared" si="5"/>
        <v>3399</v>
      </c>
    </row>
    <row r="210" spans="1:9" x14ac:dyDescent="0.25">
      <c r="A210" s="2">
        <f t="shared" si="6"/>
        <v>200</v>
      </c>
      <c r="B210" s="49">
        <v>44196</v>
      </c>
      <c r="C210" s="49">
        <v>44196</v>
      </c>
      <c r="D210" s="33" t="s">
        <v>148</v>
      </c>
      <c r="E210" s="21" t="s">
        <v>204</v>
      </c>
      <c r="F210" s="42">
        <v>44121503</v>
      </c>
      <c r="G210" s="13">
        <v>3943</v>
      </c>
      <c r="H210" s="82">
        <v>0.68</v>
      </c>
      <c r="I210" s="28">
        <f t="shared" si="5"/>
        <v>2681.2400000000002</v>
      </c>
    </row>
    <row r="211" spans="1:9" x14ac:dyDescent="0.25">
      <c r="A211" s="31">
        <v>201</v>
      </c>
      <c r="B211" s="49">
        <v>44196</v>
      </c>
      <c r="C211" s="49">
        <v>44196</v>
      </c>
      <c r="D211" s="33" t="s">
        <v>149</v>
      </c>
      <c r="E211" s="21" t="s">
        <v>204</v>
      </c>
      <c r="F211" s="42">
        <v>44121503</v>
      </c>
      <c r="G211" s="13">
        <v>4861</v>
      </c>
      <c r="H211" s="82">
        <v>2.19</v>
      </c>
      <c r="I211" s="28">
        <f t="shared" si="5"/>
        <v>10645.59</v>
      </c>
    </row>
    <row r="212" spans="1:9" x14ac:dyDescent="0.25">
      <c r="A212" s="2">
        <v>202</v>
      </c>
      <c r="B212" s="49">
        <v>44196</v>
      </c>
      <c r="C212" s="49">
        <v>44196</v>
      </c>
      <c r="D212" s="33" t="s">
        <v>150</v>
      </c>
      <c r="E212" s="21" t="s">
        <v>204</v>
      </c>
      <c r="F212" s="42">
        <v>44121503</v>
      </c>
      <c r="G212" s="13">
        <v>2305</v>
      </c>
      <c r="H212" s="82">
        <v>4.96</v>
      </c>
      <c r="I212" s="28">
        <f t="shared" si="5"/>
        <v>11432.8</v>
      </c>
    </row>
    <row r="213" spans="1:9" x14ac:dyDescent="0.25">
      <c r="A213" s="31">
        <v>203</v>
      </c>
      <c r="B213" s="49">
        <v>44196</v>
      </c>
      <c r="C213" s="49">
        <v>44196</v>
      </c>
      <c r="D213" s="33" t="s">
        <v>202</v>
      </c>
      <c r="E213" s="21" t="s">
        <v>204</v>
      </c>
      <c r="F213" s="42">
        <v>44121503</v>
      </c>
      <c r="G213" s="13">
        <v>2741</v>
      </c>
      <c r="H213" s="82">
        <v>12.56</v>
      </c>
      <c r="I213" s="28">
        <f t="shared" si="5"/>
        <v>34426.959999999999</v>
      </c>
    </row>
    <row r="214" spans="1:9" x14ac:dyDescent="0.25">
      <c r="A214" s="2">
        <f t="shared" si="6"/>
        <v>204</v>
      </c>
      <c r="B214" s="49">
        <v>44803</v>
      </c>
      <c r="C214" s="49">
        <v>44803</v>
      </c>
      <c r="D214" s="33" t="s">
        <v>357</v>
      </c>
      <c r="E214" s="21" t="s">
        <v>204</v>
      </c>
      <c r="F214" s="42">
        <v>44121504</v>
      </c>
      <c r="G214" s="13">
        <v>139</v>
      </c>
      <c r="H214" s="82">
        <v>4.2699999999999996</v>
      </c>
      <c r="I214" s="28">
        <f t="shared" si="5"/>
        <v>593.53</v>
      </c>
    </row>
    <row r="215" spans="1:9" x14ac:dyDescent="0.25">
      <c r="A215" s="31">
        <v>205</v>
      </c>
      <c r="B215" s="49">
        <v>44196</v>
      </c>
      <c r="C215" s="49">
        <v>44196</v>
      </c>
      <c r="D215" s="37" t="s">
        <v>151</v>
      </c>
      <c r="E215" s="21" t="s">
        <v>204</v>
      </c>
      <c r="F215" s="42">
        <v>44121504</v>
      </c>
      <c r="G215" s="13">
        <v>3868</v>
      </c>
      <c r="H215" s="82">
        <v>2.42</v>
      </c>
      <c r="I215" s="28">
        <f t="shared" si="5"/>
        <v>9360.56</v>
      </c>
    </row>
    <row r="216" spans="1:9" x14ac:dyDescent="0.25">
      <c r="A216" s="2">
        <f t="shared" si="6"/>
        <v>206</v>
      </c>
      <c r="B216" s="49">
        <v>44196</v>
      </c>
      <c r="C216" s="49">
        <v>44196</v>
      </c>
      <c r="D216" s="37" t="s">
        <v>152</v>
      </c>
      <c r="E216" s="21" t="s">
        <v>204</v>
      </c>
      <c r="F216" s="42">
        <v>44121504</v>
      </c>
      <c r="G216" s="13">
        <v>2212</v>
      </c>
      <c r="H216" s="82">
        <v>1.82</v>
      </c>
      <c r="I216" s="28">
        <f t="shared" si="5"/>
        <v>4025.84</v>
      </c>
    </row>
    <row r="217" spans="1:9" x14ac:dyDescent="0.25">
      <c r="A217" s="31">
        <v>207</v>
      </c>
      <c r="B217" s="49">
        <v>44196</v>
      </c>
      <c r="C217" s="49">
        <v>44196</v>
      </c>
      <c r="D217" s="33" t="s">
        <v>153</v>
      </c>
      <c r="E217" s="21" t="s">
        <v>204</v>
      </c>
      <c r="F217" s="42">
        <v>44121503</v>
      </c>
      <c r="G217" s="13">
        <v>5258</v>
      </c>
      <c r="H217" s="82">
        <v>2.5</v>
      </c>
      <c r="I217" s="28">
        <f t="shared" si="5"/>
        <v>13145</v>
      </c>
    </row>
    <row r="218" spans="1:9" x14ac:dyDescent="0.25">
      <c r="A218" s="2">
        <f t="shared" si="6"/>
        <v>208</v>
      </c>
      <c r="B218" s="49">
        <v>44561</v>
      </c>
      <c r="C218" s="49">
        <v>44561</v>
      </c>
      <c r="D218" s="40" t="s">
        <v>154</v>
      </c>
      <c r="E218" s="21" t="s">
        <v>204</v>
      </c>
      <c r="F218" s="42">
        <v>14111801</v>
      </c>
      <c r="G218" s="13">
        <v>15</v>
      </c>
      <c r="H218" s="85">
        <v>260</v>
      </c>
      <c r="I218" s="28">
        <f t="shared" si="5"/>
        <v>3900</v>
      </c>
    </row>
    <row r="219" spans="1:9" x14ac:dyDescent="0.25">
      <c r="A219" s="31">
        <v>209</v>
      </c>
      <c r="B219" s="49">
        <v>44561</v>
      </c>
      <c r="C219" s="49">
        <v>44915</v>
      </c>
      <c r="D219" s="59" t="s">
        <v>155</v>
      </c>
      <c r="E219" s="21" t="s">
        <v>204</v>
      </c>
      <c r="F219" s="42">
        <v>44121618</v>
      </c>
      <c r="G219" s="13">
        <v>39</v>
      </c>
      <c r="H219" s="82">
        <v>40</v>
      </c>
      <c r="I219" s="28">
        <f t="shared" si="5"/>
        <v>1560</v>
      </c>
    </row>
    <row r="220" spans="1:9" x14ac:dyDescent="0.25">
      <c r="A220" s="2">
        <f t="shared" si="6"/>
        <v>210</v>
      </c>
      <c r="B220" s="49">
        <v>44637</v>
      </c>
      <c r="C220" s="49">
        <v>44637</v>
      </c>
      <c r="D220" s="33" t="s">
        <v>156</v>
      </c>
      <c r="E220" s="22" t="s">
        <v>204</v>
      </c>
      <c r="F220" s="42">
        <v>46151705</v>
      </c>
      <c r="G220" s="13">
        <v>25</v>
      </c>
      <c r="H220" s="82">
        <v>206.5</v>
      </c>
      <c r="I220" s="28">
        <f t="shared" si="5"/>
        <v>5162.5</v>
      </c>
    </row>
    <row r="221" spans="1:9" x14ac:dyDescent="0.25">
      <c r="A221" s="31">
        <v>211</v>
      </c>
      <c r="B221" s="49">
        <v>44832</v>
      </c>
      <c r="C221" s="49">
        <v>44834</v>
      </c>
      <c r="D221" s="33" t="s">
        <v>358</v>
      </c>
      <c r="E221" s="22" t="s">
        <v>204</v>
      </c>
      <c r="F221" s="42">
        <v>46151705</v>
      </c>
      <c r="G221" s="13">
        <v>11</v>
      </c>
      <c r="H221" s="82">
        <v>25</v>
      </c>
      <c r="I221" s="28">
        <f t="shared" si="5"/>
        <v>275</v>
      </c>
    </row>
    <row r="222" spans="1:9" x14ac:dyDescent="0.25">
      <c r="A222" s="2">
        <f t="shared" si="6"/>
        <v>212</v>
      </c>
      <c r="B222" s="49">
        <v>44832</v>
      </c>
      <c r="C222" s="49">
        <v>44834</v>
      </c>
      <c r="D222" s="33" t="s">
        <v>359</v>
      </c>
      <c r="E222" s="22" t="s">
        <v>204</v>
      </c>
      <c r="F222" s="42">
        <v>46151705</v>
      </c>
      <c r="G222" s="13">
        <v>5</v>
      </c>
      <c r="H222" s="82">
        <v>35</v>
      </c>
      <c r="I222" s="28">
        <f t="shared" si="5"/>
        <v>175</v>
      </c>
    </row>
    <row r="223" spans="1:9" x14ac:dyDescent="0.25">
      <c r="A223" s="31">
        <v>213</v>
      </c>
      <c r="B223" s="49">
        <v>44561</v>
      </c>
      <c r="C223" s="49">
        <v>44561</v>
      </c>
      <c r="D223" s="33" t="s">
        <v>157</v>
      </c>
      <c r="E223" s="16" t="s">
        <v>204</v>
      </c>
      <c r="F223" s="42">
        <v>44103111</v>
      </c>
      <c r="G223" s="13">
        <v>14</v>
      </c>
      <c r="H223" s="82">
        <v>1050</v>
      </c>
      <c r="I223" s="28">
        <f t="shared" si="5"/>
        <v>14700</v>
      </c>
    </row>
    <row r="224" spans="1:9" x14ac:dyDescent="0.25">
      <c r="A224" s="2">
        <f t="shared" si="6"/>
        <v>214</v>
      </c>
      <c r="B224" s="49">
        <v>44533</v>
      </c>
      <c r="C224" s="49">
        <v>44533</v>
      </c>
      <c r="D224" s="33" t="s">
        <v>158</v>
      </c>
      <c r="E224" s="16" t="s">
        <v>204</v>
      </c>
      <c r="F224" s="42">
        <v>44103103</v>
      </c>
      <c r="G224" s="13">
        <v>2</v>
      </c>
      <c r="H224" s="82">
        <v>3622</v>
      </c>
      <c r="I224" s="28">
        <f t="shared" ref="I224:I265" si="7">+G224*H224</f>
        <v>7244</v>
      </c>
    </row>
    <row r="225" spans="1:9" x14ac:dyDescent="0.25">
      <c r="A225" s="31">
        <v>215</v>
      </c>
      <c r="B225" s="49">
        <v>44354</v>
      </c>
      <c r="C225" s="49">
        <v>44354</v>
      </c>
      <c r="D225" s="33" t="s">
        <v>159</v>
      </c>
      <c r="E225" s="16" t="s">
        <v>204</v>
      </c>
      <c r="F225" s="42">
        <v>44103103</v>
      </c>
      <c r="G225" s="13">
        <v>3</v>
      </c>
      <c r="H225" s="82">
        <v>6564.05</v>
      </c>
      <c r="I225" s="28">
        <f t="shared" si="7"/>
        <v>19692.150000000001</v>
      </c>
    </row>
    <row r="226" spans="1:9" x14ac:dyDescent="0.25">
      <c r="A226" s="2">
        <f t="shared" si="6"/>
        <v>216</v>
      </c>
      <c r="B226" s="49">
        <v>44354</v>
      </c>
      <c r="C226" s="49">
        <v>44354</v>
      </c>
      <c r="D226" s="33" t="s">
        <v>160</v>
      </c>
      <c r="E226" s="16" t="s">
        <v>204</v>
      </c>
      <c r="F226" s="42">
        <v>44103103</v>
      </c>
      <c r="G226" s="13">
        <v>4</v>
      </c>
      <c r="H226" s="82">
        <v>6469.99</v>
      </c>
      <c r="I226" s="28">
        <f t="shared" si="7"/>
        <v>25879.96</v>
      </c>
    </row>
    <row r="227" spans="1:9" x14ac:dyDescent="0.25">
      <c r="A227" s="31">
        <v>217</v>
      </c>
      <c r="B227" s="49">
        <v>44354</v>
      </c>
      <c r="C227" s="49">
        <v>44354</v>
      </c>
      <c r="D227" s="33" t="s">
        <v>161</v>
      </c>
      <c r="E227" s="16" t="s">
        <v>204</v>
      </c>
      <c r="F227" s="42">
        <v>44103103</v>
      </c>
      <c r="G227" s="13">
        <v>3</v>
      </c>
      <c r="H227" s="82">
        <v>6382.33</v>
      </c>
      <c r="I227" s="28">
        <f t="shared" si="7"/>
        <v>19146.989999999998</v>
      </c>
    </row>
    <row r="228" spans="1:9" x14ac:dyDescent="0.25">
      <c r="A228" s="2">
        <f t="shared" si="6"/>
        <v>218</v>
      </c>
      <c r="B228" s="49">
        <v>44354</v>
      </c>
      <c r="C228" s="49">
        <v>44354</v>
      </c>
      <c r="D228" s="33" t="s">
        <v>162</v>
      </c>
      <c r="E228" s="16" t="s">
        <v>204</v>
      </c>
      <c r="F228" s="42">
        <v>44103103</v>
      </c>
      <c r="G228" s="13">
        <v>3</v>
      </c>
      <c r="H228" s="82">
        <v>6469.99</v>
      </c>
      <c r="I228" s="28">
        <f t="shared" si="7"/>
        <v>19409.97</v>
      </c>
    </row>
    <row r="229" spans="1:9" x14ac:dyDescent="0.25">
      <c r="A229" s="31">
        <v>219</v>
      </c>
      <c r="B229" s="49">
        <v>44354</v>
      </c>
      <c r="C229" s="49">
        <v>44354</v>
      </c>
      <c r="D229" s="33" t="s">
        <v>163</v>
      </c>
      <c r="E229" s="16" t="s">
        <v>204</v>
      </c>
      <c r="F229" s="42">
        <v>44103103</v>
      </c>
      <c r="G229" s="13">
        <v>4</v>
      </c>
      <c r="H229" s="82">
        <v>7443.83</v>
      </c>
      <c r="I229" s="28">
        <f t="shared" si="7"/>
        <v>29775.32</v>
      </c>
    </row>
    <row r="230" spans="1:9" x14ac:dyDescent="0.25">
      <c r="A230" s="2">
        <f t="shared" si="6"/>
        <v>220</v>
      </c>
      <c r="B230" s="49">
        <v>44354</v>
      </c>
      <c r="C230" s="49">
        <v>44354</v>
      </c>
      <c r="D230" s="33" t="s">
        <v>164</v>
      </c>
      <c r="E230" s="16" t="s">
        <v>204</v>
      </c>
      <c r="F230" s="42">
        <v>44103103</v>
      </c>
      <c r="G230" s="13">
        <v>6</v>
      </c>
      <c r="H230" s="82">
        <v>16325.04</v>
      </c>
      <c r="I230" s="28">
        <f t="shared" si="7"/>
        <v>97950.24</v>
      </c>
    </row>
    <row r="231" spans="1:9" x14ac:dyDescent="0.25">
      <c r="A231" s="31">
        <v>221</v>
      </c>
      <c r="B231" s="49">
        <v>44354</v>
      </c>
      <c r="C231" s="49">
        <v>44354</v>
      </c>
      <c r="D231" s="33" t="s">
        <v>165</v>
      </c>
      <c r="E231" s="16" t="s">
        <v>204</v>
      </c>
      <c r="F231" s="42">
        <v>44103103</v>
      </c>
      <c r="G231" s="13">
        <v>6</v>
      </c>
      <c r="H231" s="82">
        <v>16325.04</v>
      </c>
      <c r="I231" s="28">
        <f t="shared" si="7"/>
        <v>97950.24</v>
      </c>
    </row>
    <row r="232" spans="1:9" x14ac:dyDescent="0.25">
      <c r="A232" s="2">
        <f t="shared" si="6"/>
        <v>222</v>
      </c>
      <c r="B232" s="49">
        <v>44546</v>
      </c>
      <c r="C232" s="49">
        <v>44546</v>
      </c>
      <c r="D232" s="39" t="s">
        <v>166</v>
      </c>
      <c r="E232" s="16" t="s">
        <v>204</v>
      </c>
      <c r="F232" s="42">
        <v>44103103</v>
      </c>
      <c r="G232" s="13">
        <v>7</v>
      </c>
      <c r="H232" s="82">
        <v>16325.04</v>
      </c>
      <c r="I232" s="28">
        <f t="shared" si="7"/>
        <v>114275.28</v>
      </c>
    </row>
    <row r="233" spans="1:9" x14ac:dyDescent="0.25">
      <c r="A233" s="31">
        <v>223</v>
      </c>
      <c r="B233" s="49">
        <v>44546</v>
      </c>
      <c r="C233" s="49">
        <v>44546</v>
      </c>
      <c r="D233" s="40" t="s">
        <v>167</v>
      </c>
      <c r="E233" s="16" t="s">
        <v>204</v>
      </c>
      <c r="F233" s="42">
        <v>44103103</v>
      </c>
      <c r="G233" s="13">
        <v>3</v>
      </c>
      <c r="H233" s="82">
        <v>4217.8</v>
      </c>
      <c r="I233" s="28">
        <f t="shared" si="7"/>
        <v>12653.400000000001</v>
      </c>
    </row>
    <row r="234" spans="1:9" x14ac:dyDescent="0.25">
      <c r="A234" s="2">
        <f t="shared" si="6"/>
        <v>224</v>
      </c>
      <c r="B234" s="49">
        <v>44196</v>
      </c>
      <c r="C234" s="49">
        <v>44196</v>
      </c>
      <c r="D234" s="40" t="s">
        <v>168</v>
      </c>
      <c r="E234" s="16" t="s">
        <v>204</v>
      </c>
      <c r="F234" s="42">
        <v>44103103</v>
      </c>
      <c r="G234" s="13">
        <v>2</v>
      </c>
      <c r="H234" s="82">
        <v>6136</v>
      </c>
      <c r="I234" s="28">
        <f t="shared" si="7"/>
        <v>12272</v>
      </c>
    </row>
    <row r="235" spans="1:9" x14ac:dyDescent="0.25">
      <c r="A235" s="31">
        <v>225</v>
      </c>
      <c r="B235" s="49">
        <v>44672</v>
      </c>
      <c r="C235" s="49">
        <v>44672</v>
      </c>
      <c r="D235" s="33" t="s">
        <v>169</v>
      </c>
      <c r="E235" s="16" t="s">
        <v>204</v>
      </c>
      <c r="F235" s="42">
        <v>44103103</v>
      </c>
      <c r="G235" s="13">
        <v>2</v>
      </c>
      <c r="H235" s="82">
        <v>5732</v>
      </c>
      <c r="I235" s="28">
        <f t="shared" si="7"/>
        <v>11464</v>
      </c>
    </row>
    <row r="236" spans="1:9" x14ac:dyDescent="0.25">
      <c r="A236" s="2">
        <f t="shared" si="6"/>
        <v>226</v>
      </c>
      <c r="B236" s="49">
        <v>44672</v>
      </c>
      <c r="C236" s="49">
        <v>44672</v>
      </c>
      <c r="D236" s="33" t="s">
        <v>170</v>
      </c>
      <c r="E236" s="16" t="s">
        <v>204</v>
      </c>
      <c r="F236" s="42">
        <v>44103103</v>
      </c>
      <c r="G236" s="13">
        <v>2</v>
      </c>
      <c r="H236" s="82">
        <v>7390</v>
      </c>
      <c r="I236" s="28">
        <f t="shared" si="7"/>
        <v>14780</v>
      </c>
    </row>
    <row r="237" spans="1:9" x14ac:dyDescent="0.25">
      <c r="A237" s="31">
        <v>227</v>
      </c>
      <c r="B237" s="49">
        <v>44672</v>
      </c>
      <c r="C237" s="49">
        <v>44672</v>
      </c>
      <c r="D237" s="33" t="s">
        <v>171</v>
      </c>
      <c r="E237" s="16" t="s">
        <v>204</v>
      </c>
      <c r="F237" s="42">
        <v>44103103</v>
      </c>
      <c r="G237" s="13">
        <v>2</v>
      </c>
      <c r="H237" s="82">
        <v>7390</v>
      </c>
      <c r="I237" s="28">
        <f t="shared" si="7"/>
        <v>14780</v>
      </c>
    </row>
    <row r="238" spans="1:9" x14ac:dyDescent="0.25">
      <c r="A238" s="2">
        <f t="shared" si="6"/>
        <v>228</v>
      </c>
      <c r="B238" s="49">
        <v>44672</v>
      </c>
      <c r="C238" s="49">
        <v>44672</v>
      </c>
      <c r="D238" s="33" t="s">
        <v>172</v>
      </c>
      <c r="E238" s="16" t="s">
        <v>204</v>
      </c>
      <c r="F238" s="42">
        <v>44103103</v>
      </c>
      <c r="G238" s="13">
        <v>2</v>
      </c>
      <c r="H238" s="82">
        <v>7390</v>
      </c>
      <c r="I238" s="28">
        <f t="shared" si="7"/>
        <v>14780</v>
      </c>
    </row>
    <row r="239" spans="1:9" x14ac:dyDescent="0.25">
      <c r="A239" s="31">
        <v>229</v>
      </c>
      <c r="B239" s="49">
        <v>44550</v>
      </c>
      <c r="C239" s="49">
        <v>44550</v>
      </c>
      <c r="D239" s="41" t="s">
        <v>173</v>
      </c>
      <c r="E239" s="16" t="s">
        <v>204</v>
      </c>
      <c r="F239" s="42">
        <v>44103103</v>
      </c>
      <c r="G239" s="13">
        <v>18</v>
      </c>
      <c r="H239" s="82">
        <v>5455.99</v>
      </c>
      <c r="I239" s="28">
        <f t="shared" si="7"/>
        <v>98207.819999999992</v>
      </c>
    </row>
    <row r="240" spans="1:9" x14ac:dyDescent="0.25">
      <c r="A240" s="2">
        <f t="shared" si="6"/>
        <v>230</v>
      </c>
      <c r="B240" s="49">
        <v>44196</v>
      </c>
      <c r="C240" s="49">
        <v>44196</v>
      </c>
      <c r="D240" s="41" t="s">
        <v>174</v>
      </c>
      <c r="E240" s="16" t="s">
        <v>204</v>
      </c>
      <c r="F240" s="42">
        <v>44103103</v>
      </c>
      <c r="G240" s="13">
        <v>6</v>
      </c>
      <c r="H240" s="82">
        <v>13128.33</v>
      </c>
      <c r="I240" s="28">
        <f t="shared" si="7"/>
        <v>78769.98</v>
      </c>
    </row>
    <row r="241" spans="1:9" x14ac:dyDescent="0.25">
      <c r="A241" s="31">
        <v>231</v>
      </c>
      <c r="B241" s="49">
        <v>44196</v>
      </c>
      <c r="C241" s="49">
        <v>44196</v>
      </c>
      <c r="D241" s="41" t="s">
        <v>175</v>
      </c>
      <c r="E241" s="16" t="s">
        <v>204</v>
      </c>
      <c r="F241" s="42">
        <v>44103103</v>
      </c>
      <c r="G241" s="13">
        <v>3</v>
      </c>
      <c r="H241" s="82">
        <v>20775.54</v>
      </c>
      <c r="I241" s="28">
        <f t="shared" si="7"/>
        <v>62326.62</v>
      </c>
    </row>
    <row r="242" spans="1:9" x14ac:dyDescent="0.25">
      <c r="A242" s="2">
        <f t="shared" si="6"/>
        <v>232</v>
      </c>
      <c r="B242" s="49">
        <v>44196</v>
      </c>
      <c r="C242" s="49">
        <v>44196</v>
      </c>
      <c r="D242" s="41" t="s">
        <v>176</v>
      </c>
      <c r="E242" s="16" t="s">
        <v>204</v>
      </c>
      <c r="F242" s="42">
        <v>44103103</v>
      </c>
      <c r="G242" s="13">
        <v>3</v>
      </c>
      <c r="H242" s="82">
        <v>20775.54</v>
      </c>
      <c r="I242" s="28">
        <f t="shared" si="7"/>
        <v>62326.62</v>
      </c>
    </row>
    <row r="243" spans="1:9" x14ac:dyDescent="0.25">
      <c r="A243" s="31">
        <v>233</v>
      </c>
      <c r="B243" s="49">
        <v>44196</v>
      </c>
      <c r="C243" s="49">
        <v>44196</v>
      </c>
      <c r="D243" s="41" t="s">
        <v>177</v>
      </c>
      <c r="E243" s="16" t="s">
        <v>204</v>
      </c>
      <c r="F243" s="42">
        <v>44103103</v>
      </c>
      <c r="G243" s="13">
        <v>3</v>
      </c>
      <c r="H243" s="82">
        <v>21327.11</v>
      </c>
      <c r="I243" s="28">
        <f t="shared" si="7"/>
        <v>63981.33</v>
      </c>
    </row>
    <row r="244" spans="1:9" x14ac:dyDescent="0.25">
      <c r="A244" s="2">
        <f t="shared" si="6"/>
        <v>234</v>
      </c>
      <c r="B244" s="49">
        <v>44361</v>
      </c>
      <c r="C244" s="49">
        <v>44361</v>
      </c>
      <c r="D244" s="41" t="s">
        <v>178</v>
      </c>
      <c r="E244" s="16" t="s">
        <v>204</v>
      </c>
      <c r="F244" s="42">
        <v>44103103</v>
      </c>
      <c r="G244" s="13">
        <v>10</v>
      </c>
      <c r="H244" s="82">
        <v>3697.52</v>
      </c>
      <c r="I244" s="28">
        <f t="shared" si="7"/>
        <v>36975.199999999997</v>
      </c>
    </row>
    <row r="245" spans="1:9" x14ac:dyDescent="0.25">
      <c r="A245" s="31">
        <v>235</v>
      </c>
      <c r="B245" s="49">
        <v>44672</v>
      </c>
      <c r="C245" s="49">
        <v>44673</v>
      </c>
      <c r="D245" s="41" t="s">
        <v>179</v>
      </c>
      <c r="E245" s="16" t="s">
        <v>204</v>
      </c>
      <c r="F245" s="42">
        <v>44103103</v>
      </c>
      <c r="G245" s="13">
        <v>9</v>
      </c>
      <c r="H245" s="82">
        <v>4359.91</v>
      </c>
      <c r="I245" s="28">
        <f t="shared" si="7"/>
        <v>39239.19</v>
      </c>
    </row>
    <row r="246" spans="1:9" x14ac:dyDescent="0.25">
      <c r="A246" s="2">
        <f t="shared" si="6"/>
        <v>236</v>
      </c>
      <c r="B246" s="49">
        <v>44672</v>
      </c>
      <c r="C246" s="49">
        <v>44673</v>
      </c>
      <c r="D246" s="41" t="s">
        <v>180</v>
      </c>
      <c r="E246" s="16" t="s">
        <v>204</v>
      </c>
      <c r="F246" s="42">
        <v>44103103</v>
      </c>
      <c r="G246" s="13">
        <v>9</v>
      </c>
      <c r="H246" s="82">
        <v>4359.91</v>
      </c>
      <c r="I246" s="28">
        <f t="shared" si="7"/>
        <v>39239.19</v>
      </c>
    </row>
    <row r="247" spans="1:9" x14ac:dyDescent="0.25">
      <c r="A247" s="31">
        <v>237</v>
      </c>
      <c r="B247" s="49">
        <v>44354</v>
      </c>
      <c r="C247" s="49">
        <v>44354</v>
      </c>
      <c r="D247" s="41" t="s">
        <v>181</v>
      </c>
      <c r="E247" s="16" t="s">
        <v>204</v>
      </c>
      <c r="F247" s="42">
        <v>44103103</v>
      </c>
      <c r="G247" s="13">
        <v>9</v>
      </c>
      <c r="H247" s="82">
        <v>4359.91</v>
      </c>
      <c r="I247" s="28">
        <f t="shared" si="7"/>
        <v>39239.19</v>
      </c>
    </row>
    <row r="248" spans="1:9" x14ac:dyDescent="0.25">
      <c r="A248" s="2">
        <f t="shared" si="6"/>
        <v>238</v>
      </c>
      <c r="B248" s="49">
        <v>44593</v>
      </c>
      <c r="C248" s="49">
        <v>44593</v>
      </c>
      <c r="D248" s="33" t="s">
        <v>182</v>
      </c>
      <c r="E248" s="16" t="s">
        <v>204</v>
      </c>
      <c r="F248" s="42">
        <v>44103103</v>
      </c>
      <c r="G248" s="13">
        <v>6</v>
      </c>
      <c r="H248" s="82">
        <v>629.83000000000004</v>
      </c>
      <c r="I248" s="28">
        <f t="shared" si="7"/>
        <v>3778.9800000000005</v>
      </c>
    </row>
    <row r="249" spans="1:9" x14ac:dyDescent="0.25">
      <c r="A249" s="31">
        <v>239</v>
      </c>
      <c r="B249" s="49">
        <v>44551</v>
      </c>
      <c r="C249" s="49">
        <v>44551</v>
      </c>
      <c r="D249" s="33" t="s">
        <v>183</v>
      </c>
      <c r="E249" s="16" t="s">
        <v>204</v>
      </c>
      <c r="F249" s="42">
        <v>44103103</v>
      </c>
      <c r="G249" s="13">
        <v>7</v>
      </c>
      <c r="H249" s="82">
        <v>629.83000000000004</v>
      </c>
      <c r="I249" s="28">
        <f t="shared" si="7"/>
        <v>4408.8100000000004</v>
      </c>
    </row>
    <row r="250" spans="1:9" x14ac:dyDescent="0.25">
      <c r="A250" s="2">
        <f t="shared" si="6"/>
        <v>240</v>
      </c>
      <c r="B250" s="49">
        <v>44196</v>
      </c>
      <c r="C250" s="49">
        <v>44196</v>
      </c>
      <c r="D250" s="33" t="s">
        <v>184</v>
      </c>
      <c r="E250" s="16" t="s">
        <v>204</v>
      </c>
      <c r="F250" s="42">
        <v>44103103</v>
      </c>
      <c r="G250" s="13">
        <v>1</v>
      </c>
      <c r="H250" s="82">
        <v>6400</v>
      </c>
      <c r="I250" s="28">
        <f t="shared" si="7"/>
        <v>6400</v>
      </c>
    </row>
    <row r="251" spans="1:9" x14ac:dyDescent="0.25">
      <c r="A251" s="31">
        <v>241</v>
      </c>
      <c r="B251" s="49">
        <v>44196</v>
      </c>
      <c r="C251" s="49">
        <v>44196</v>
      </c>
      <c r="D251" s="33" t="s">
        <v>185</v>
      </c>
      <c r="E251" s="16" t="s">
        <v>204</v>
      </c>
      <c r="F251" s="42">
        <v>44103103</v>
      </c>
      <c r="G251" s="13">
        <v>6</v>
      </c>
      <c r="H251" s="82">
        <v>7056.4</v>
      </c>
      <c r="I251" s="28">
        <f t="shared" si="7"/>
        <v>42338.399999999994</v>
      </c>
    </row>
    <row r="252" spans="1:9" x14ac:dyDescent="0.25">
      <c r="A252" s="2">
        <f t="shared" si="6"/>
        <v>242</v>
      </c>
      <c r="B252" s="49">
        <v>44354</v>
      </c>
      <c r="C252" s="49">
        <v>44354</v>
      </c>
      <c r="D252" s="33" t="s">
        <v>186</v>
      </c>
      <c r="E252" s="16" t="s">
        <v>204</v>
      </c>
      <c r="F252" s="42">
        <v>44103103</v>
      </c>
      <c r="G252" s="13">
        <v>4</v>
      </c>
      <c r="H252" s="82">
        <v>4271.91</v>
      </c>
      <c r="I252" s="28">
        <f t="shared" si="7"/>
        <v>17087.64</v>
      </c>
    </row>
    <row r="253" spans="1:9" x14ac:dyDescent="0.25">
      <c r="A253" s="31">
        <v>243</v>
      </c>
      <c r="B253" s="49">
        <v>44354</v>
      </c>
      <c r="C253" s="49">
        <v>44354</v>
      </c>
      <c r="D253" s="33" t="s">
        <v>187</v>
      </c>
      <c r="E253" s="16" t="s">
        <v>204</v>
      </c>
      <c r="F253" s="42">
        <v>44103103</v>
      </c>
      <c r="G253" s="13">
        <v>6</v>
      </c>
      <c r="H253" s="82">
        <v>5528.43</v>
      </c>
      <c r="I253" s="28">
        <f t="shared" si="7"/>
        <v>33170.58</v>
      </c>
    </row>
    <row r="254" spans="1:9" x14ac:dyDescent="0.25">
      <c r="A254" s="2">
        <f t="shared" si="6"/>
        <v>244</v>
      </c>
      <c r="B254" s="49">
        <v>44354</v>
      </c>
      <c r="C254" s="49">
        <v>44354</v>
      </c>
      <c r="D254" s="33" t="s">
        <v>188</v>
      </c>
      <c r="E254" s="16" t="s">
        <v>204</v>
      </c>
      <c r="F254" s="42">
        <v>44103103</v>
      </c>
      <c r="G254" s="13">
        <v>6</v>
      </c>
      <c r="H254" s="82">
        <v>5528.43</v>
      </c>
      <c r="I254" s="28">
        <f t="shared" si="7"/>
        <v>33170.58</v>
      </c>
    </row>
    <row r="255" spans="1:9" x14ac:dyDescent="0.25">
      <c r="A255" s="31">
        <v>245</v>
      </c>
      <c r="B255" s="49">
        <v>44354</v>
      </c>
      <c r="C255" s="49">
        <v>44354</v>
      </c>
      <c r="D255" s="33" t="s">
        <v>189</v>
      </c>
      <c r="E255" s="16" t="s">
        <v>204</v>
      </c>
      <c r="F255" s="42">
        <v>44103103</v>
      </c>
      <c r="G255" s="13">
        <v>6</v>
      </c>
      <c r="H255" s="82">
        <v>5528.43</v>
      </c>
      <c r="I255" s="28">
        <f t="shared" si="7"/>
        <v>33170.58</v>
      </c>
    </row>
    <row r="256" spans="1:9" x14ac:dyDescent="0.25">
      <c r="A256" s="2">
        <f t="shared" si="6"/>
        <v>246</v>
      </c>
      <c r="B256" s="49">
        <v>44579</v>
      </c>
      <c r="C256" s="49">
        <v>44676</v>
      </c>
      <c r="D256" s="33" t="s">
        <v>192</v>
      </c>
      <c r="E256" s="16" t="s">
        <v>204</v>
      </c>
      <c r="F256" s="42">
        <v>44103103</v>
      </c>
      <c r="G256" s="13">
        <v>20</v>
      </c>
      <c r="H256" s="82">
        <v>11518.7</v>
      </c>
      <c r="I256" s="28">
        <f t="shared" si="7"/>
        <v>230374</v>
      </c>
    </row>
    <row r="257" spans="1:9" x14ac:dyDescent="0.25">
      <c r="A257" s="31">
        <v>247</v>
      </c>
      <c r="B257" s="49">
        <v>44355</v>
      </c>
      <c r="C257" s="49">
        <v>44355</v>
      </c>
      <c r="D257" s="33" t="s">
        <v>191</v>
      </c>
      <c r="E257" s="16" t="s">
        <v>204</v>
      </c>
      <c r="F257" s="42">
        <v>44103103</v>
      </c>
      <c r="G257" s="13">
        <v>20</v>
      </c>
      <c r="H257" s="82">
        <v>14884.05</v>
      </c>
      <c r="I257" s="28">
        <f t="shared" si="7"/>
        <v>297681</v>
      </c>
    </row>
    <row r="258" spans="1:9" x14ac:dyDescent="0.25">
      <c r="A258" s="2">
        <f t="shared" si="6"/>
        <v>248</v>
      </c>
      <c r="B258" s="49">
        <v>44738</v>
      </c>
      <c r="C258" s="49">
        <v>44741</v>
      </c>
      <c r="D258" s="33" t="s">
        <v>190</v>
      </c>
      <c r="E258" s="16" t="s">
        <v>204</v>
      </c>
      <c r="F258" s="42">
        <v>44103103</v>
      </c>
      <c r="G258" s="13">
        <v>24</v>
      </c>
      <c r="H258" s="82">
        <v>14884.05</v>
      </c>
      <c r="I258" s="28">
        <f t="shared" si="7"/>
        <v>357217.19999999995</v>
      </c>
    </row>
    <row r="259" spans="1:9" x14ac:dyDescent="0.25">
      <c r="A259" s="31">
        <v>249</v>
      </c>
      <c r="B259" s="49">
        <v>44741</v>
      </c>
      <c r="C259" s="49">
        <v>44355</v>
      </c>
      <c r="D259" s="33" t="s">
        <v>193</v>
      </c>
      <c r="E259" s="16" t="s">
        <v>204</v>
      </c>
      <c r="F259" s="42">
        <v>44103103</v>
      </c>
      <c r="G259" s="13">
        <v>22</v>
      </c>
      <c r="H259" s="82">
        <v>14884.05</v>
      </c>
      <c r="I259" s="28">
        <f t="shared" si="7"/>
        <v>327449.09999999998</v>
      </c>
    </row>
    <row r="260" spans="1:9" x14ac:dyDescent="0.25">
      <c r="A260" s="2">
        <f t="shared" si="6"/>
        <v>250</v>
      </c>
      <c r="B260" s="49">
        <v>44733</v>
      </c>
      <c r="C260" s="49">
        <v>44741</v>
      </c>
      <c r="D260" s="33" t="s">
        <v>194</v>
      </c>
      <c r="E260" s="16" t="s">
        <v>204</v>
      </c>
      <c r="F260" s="42">
        <v>44103103</v>
      </c>
      <c r="G260" s="13">
        <v>1</v>
      </c>
      <c r="H260" s="82">
        <v>2600.92</v>
      </c>
      <c r="I260" s="28">
        <f t="shared" si="7"/>
        <v>2600.92</v>
      </c>
    </row>
    <row r="261" spans="1:9" x14ac:dyDescent="0.25">
      <c r="A261" s="31">
        <v>251</v>
      </c>
      <c r="B261" s="49">
        <v>44378</v>
      </c>
      <c r="C261" s="49">
        <v>44741</v>
      </c>
      <c r="D261" s="33" t="s">
        <v>195</v>
      </c>
      <c r="E261" s="16" t="s">
        <v>204</v>
      </c>
      <c r="F261" s="42">
        <v>44103103</v>
      </c>
      <c r="G261" s="13">
        <v>1</v>
      </c>
      <c r="H261" s="82">
        <v>2002.9</v>
      </c>
      <c r="I261" s="28">
        <f t="shared" si="7"/>
        <v>2002.9</v>
      </c>
    </row>
    <row r="262" spans="1:9" x14ac:dyDescent="0.25">
      <c r="A262" s="2">
        <f t="shared" si="6"/>
        <v>252</v>
      </c>
      <c r="B262" s="49">
        <v>44664</v>
      </c>
      <c r="C262" s="49">
        <v>44741</v>
      </c>
      <c r="D262" s="33" t="s">
        <v>196</v>
      </c>
      <c r="E262" s="16" t="s">
        <v>204</v>
      </c>
      <c r="F262" s="42">
        <v>44103103</v>
      </c>
      <c r="G262" s="13">
        <v>1</v>
      </c>
      <c r="H262" s="82">
        <v>2002.9</v>
      </c>
      <c r="I262" s="28">
        <f t="shared" si="7"/>
        <v>2002.9</v>
      </c>
    </row>
    <row r="263" spans="1:9" x14ac:dyDescent="0.25">
      <c r="A263" s="31">
        <v>253</v>
      </c>
      <c r="B263" s="49">
        <v>44664</v>
      </c>
      <c r="C263" s="49">
        <v>44741</v>
      </c>
      <c r="D263" s="33" t="s">
        <v>197</v>
      </c>
      <c r="E263" s="16" t="s">
        <v>204</v>
      </c>
      <c r="F263" s="42">
        <v>44103103</v>
      </c>
      <c r="G263" s="13">
        <v>1</v>
      </c>
      <c r="H263" s="82">
        <v>2002.9</v>
      </c>
      <c r="I263" s="28">
        <f t="shared" si="7"/>
        <v>2002.9</v>
      </c>
    </row>
    <row r="264" spans="1:9" x14ac:dyDescent="0.25">
      <c r="A264" s="2">
        <f t="shared" si="6"/>
        <v>254</v>
      </c>
      <c r="B264" s="49">
        <v>44664</v>
      </c>
      <c r="C264" s="49">
        <v>44669</v>
      </c>
      <c r="D264" s="63" t="s">
        <v>199</v>
      </c>
      <c r="E264" s="16" t="s">
        <v>204</v>
      </c>
      <c r="F264" s="42">
        <v>47121702</v>
      </c>
      <c r="G264" s="13">
        <v>12</v>
      </c>
      <c r="H264" s="82">
        <v>186.99</v>
      </c>
      <c r="I264" s="28">
        <f t="shared" si="7"/>
        <v>2243.88</v>
      </c>
    </row>
    <row r="265" spans="1:9" ht="15" customHeight="1" x14ac:dyDescent="0.25">
      <c r="A265" s="31">
        <v>255</v>
      </c>
      <c r="B265" s="49">
        <v>44664</v>
      </c>
      <c r="C265" s="49">
        <v>44669</v>
      </c>
      <c r="D265" s="35" t="s">
        <v>216</v>
      </c>
      <c r="E265" s="16" t="s">
        <v>204</v>
      </c>
      <c r="F265" s="42">
        <v>47121702</v>
      </c>
      <c r="G265" s="13">
        <v>3</v>
      </c>
      <c r="H265" s="82">
        <v>209</v>
      </c>
      <c r="I265" s="28">
        <f t="shared" si="7"/>
        <v>627</v>
      </c>
    </row>
    <row r="266" spans="1:9" ht="15" customHeight="1" x14ac:dyDescent="0.25">
      <c r="A266" s="31"/>
      <c r="B266" s="49"/>
      <c r="C266" s="49"/>
      <c r="D266" s="35" t="s">
        <v>361</v>
      </c>
      <c r="E266" s="16"/>
      <c r="F266" s="42"/>
      <c r="G266" s="13"/>
      <c r="H266" s="82"/>
      <c r="I266" s="91">
        <f>SUM(I11:I265)</f>
        <v>6314024.8000000054</v>
      </c>
    </row>
    <row r="267" spans="1:9" ht="15" customHeight="1" x14ac:dyDescent="0.25">
      <c r="A267" s="31"/>
      <c r="B267" s="49"/>
      <c r="C267" s="49"/>
      <c r="D267" s="35"/>
      <c r="E267" s="16"/>
      <c r="F267" s="42"/>
      <c r="G267" s="13"/>
      <c r="H267" s="82"/>
      <c r="I267" s="28"/>
    </row>
    <row r="268" spans="1:9" x14ac:dyDescent="0.25">
      <c r="A268" s="31">
        <v>1</v>
      </c>
      <c r="B268" s="43">
        <v>44540</v>
      </c>
      <c r="C268" s="43">
        <v>44540</v>
      </c>
      <c r="D268" s="50" t="s">
        <v>267</v>
      </c>
      <c r="E268" s="16" t="s">
        <v>341</v>
      </c>
      <c r="F268" s="42">
        <v>47131818</v>
      </c>
      <c r="G268" s="13">
        <v>23</v>
      </c>
      <c r="H268" s="82">
        <v>489.7</v>
      </c>
      <c r="I268" s="14">
        <f>+G268*H268</f>
        <v>11263.1</v>
      </c>
    </row>
    <row r="269" spans="1:9" x14ac:dyDescent="0.25">
      <c r="A269" s="2">
        <f t="shared" ref="A210:A277" si="8">1+A268</f>
        <v>2</v>
      </c>
      <c r="B269" s="67">
        <v>44540</v>
      </c>
      <c r="C269" s="43">
        <v>44540</v>
      </c>
      <c r="D269" s="51" t="s">
        <v>268</v>
      </c>
      <c r="E269" s="16" t="s">
        <v>204</v>
      </c>
      <c r="F269" s="42">
        <v>47121816</v>
      </c>
      <c r="G269" s="2">
        <v>52</v>
      </c>
      <c r="H269" s="79">
        <v>94.4</v>
      </c>
      <c r="I269" s="14">
        <f t="shared" ref="I269:I332" si="9">+G269*H269</f>
        <v>4908.8</v>
      </c>
    </row>
    <row r="270" spans="1:9" x14ac:dyDescent="0.25">
      <c r="A270" s="31">
        <v>3</v>
      </c>
      <c r="B270" s="67">
        <v>44540</v>
      </c>
      <c r="C270" s="43">
        <v>44540</v>
      </c>
      <c r="D270" s="51" t="s">
        <v>269</v>
      </c>
      <c r="E270" s="16" t="s">
        <v>204</v>
      </c>
      <c r="F270" s="42">
        <v>47121816</v>
      </c>
      <c r="G270" s="2">
        <v>13</v>
      </c>
      <c r="H270" s="79">
        <v>377.6</v>
      </c>
      <c r="I270" s="14">
        <f t="shared" si="9"/>
        <v>4908.8</v>
      </c>
    </row>
    <row r="271" spans="1:9" x14ac:dyDescent="0.25">
      <c r="A271" s="2">
        <f t="shared" si="8"/>
        <v>4</v>
      </c>
      <c r="B271" s="67">
        <v>44714</v>
      </c>
      <c r="C271" s="43">
        <v>44714</v>
      </c>
      <c r="D271" s="50" t="s">
        <v>270</v>
      </c>
      <c r="E271" s="51" t="s">
        <v>342</v>
      </c>
      <c r="F271" s="42">
        <v>50161509</v>
      </c>
      <c r="G271" s="2">
        <v>58</v>
      </c>
      <c r="H271" s="79">
        <v>124</v>
      </c>
      <c r="I271" s="14">
        <f t="shared" si="9"/>
        <v>7192</v>
      </c>
    </row>
    <row r="272" spans="1:9" x14ac:dyDescent="0.25">
      <c r="A272" s="31">
        <v>5</v>
      </c>
      <c r="B272" s="67">
        <v>44771</v>
      </c>
      <c r="C272" s="43">
        <v>44791</v>
      </c>
      <c r="D272" s="50" t="s">
        <v>271</v>
      </c>
      <c r="E272" s="51" t="s">
        <v>204</v>
      </c>
      <c r="F272" s="42">
        <v>52152103</v>
      </c>
      <c r="G272" s="2">
        <v>6</v>
      </c>
      <c r="H272" s="79">
        <v>437.78</v>
      </c>
      <c r="I272" s="14">
        <f t="shared" si="9"/>
        <v>2626.68</v>
      </c>
    </row>
    <row r="273" spans="1:9" x14ac:dyDescent="0.25">
      <c r="A273" s="2">
        <f t="shared" si="8"/>
        <v>6</v>
      </c>
      <c r="B273" s="67">
        <v>42916</v>
      </c>
      <c r="C273" s="43">
        <v>42916</v>
      </c>
      <c r="D273" s="50" t="s">
        <v>272</v>
      </c>
      <c r="E273" s="51" t="s">
        <v>204</v>
      </c>
      <c r="F273" s="42"/>
      <c r="G273" s="2">
        <v>227</v>
      </c>
      <c r="H273" s="79">
        <v>2.6</v>
      </c>
      <c r="I273" s="14">
        <f t="shared" si="9"/>
        <v>590.20000000000005</v>
      </c>
    </row>
    <row r="274" spans="1:9" x14ac:dyDescent="0.25">
      <c r="A274" s="31">
        <v>7</v>
      </c>
      <c r="B274" s="67">
        <v>44719</v>
      </c>
      <c r="C274" s="43">
        <v>44719</v>
      </c>
      <c r="D274" s="52" t="s">
        <v>273</v>
      </c>
      <c r="E274" s="51" t="s">
        <v>343</v>
      </c>
      <c r="F274" s="42">
        <v>50202301</v>
      </c>
      <c r="G274" s="2">
        <v>103</v>
      </c>
      <c r="H274" s="79">
        <v>140</v>
      </c>
      <c r="I274" s="14">
        <f t="shared" si="9"/>
        <v>14420</v>
      </c>
    </row>
    <row r="275" spans="1:9" x14ac:dyDescent="0.25">
      <c r="A275" s="2">
        <f t="shared" si="8"/>
        <v>8</v>
      </c>
      <c r="B275" s="67">
        <v>44741</v>
      </c>
      <c r="C275" s="43">
        <v>44741</v>
      </c>
      <c r="D275" s="52" t="s">
        <v>274</v>
      </c>
      <c r="E275" s="74" t="s">
        <v>204</v>
      </c>
      <c r="F275" s="75">
        <v>50202301</v>
      </c>
      <c r="G275" s="66">
        <v>54</v>
      </c>
      <c r="H275" s="86">
        <v>60</v>
      </c>
      <c r="I275" s="14">
        <f t="shared" si="9"/>
        <v>3240</v>
      </c>
    </row>
    <row r="276" spans="1:9" x14ac:dyDescent="0.25">
      <c r="A276" s="31">
        <v>9</v>
      </c>
      <c r="B276" s="67">
        <v>44635</v>
      </c>
      <c r="C276" s="43">
        <v>44635</v>
      </c>
      <c r="D276" s="50" t="s">
        <v>275</v>
      </c>
      <c r="E276" s="74" t="s">
        <v>204</v>
      </c>
      <c r="F276" s="75">
        <v>47131602</v>
      </c>
      <c r="G276" s="73">
        <v>309</v>
      </c>
      <c r="H276" s="87">
        <v>13.87</v>
      </c>
      <c r="I276" s="14">
        <f t="shared" si="9"/>
        <v>4285.83</v>
      </c>
    </row>
    <row r="277" spans="1:9" x14ac:dyDescent="0.25">
      <c r="A277" s="2">
        <f t="shared" si="8"/>
        <v>10</v>
      </c>
      <c r="B277" s="67">
        <v>44718</v>
      </c>
      <c r="C277" s="43">
        <v>44718</v>
      </c>
      <c r="D277" s="50" t="s">
        <v>276</v>
      </c>
      <c r="E277" s="74" t="s">
        <v>344</v>
      </c>
      <c r="F277" s="75">
        <v>50201706</v>
      </c>
      <c r="G277" s="66">
        <v>26</v>
      </c>
      <c r="H277" s="86">
        <v>250.01</v>
      </c>
      <c r="I277" s="14">
        <f t="shared" si="9"/>
        <v>6500.26</v>
      </c>
    </row>
    <row r="278" spans="1:9" x14ac:dyDescent="0.25">
      <c r="A278" s="31">
        <v>11</v>
      </c>
      <c r="B278" s="67">
        <v>44718</v>
      </c>
      <c r="C278" s="43">
        <v>44718</v>
      </c>
      <c r="D278" s="50" t="s">
        <v>277</v>
      </c>
      <c r="E278" s="74" t="s">
        <v>344</v>
      </c>
      <c r="F278" s="42">
        <v>50201706</v>
      </c>
      <c r="G278" s="2">
        <v>11</v>
      </c>
      <c r="H278" s="79">
        <v>228.92</v>
      </c>
      <c r="I278" s="14">
        <f t="shared" si="9"/>
        <v>2518.12</v>
      </c>
    </row>
    <row r="279" spans="1:9" x14ac:dyDescent="0.25">
      <c r="A279" s="2">
        <f t="shared" ref="A279:A341" si="10">1+A278</f>
        <v>12</v>
      </c>
      <c r="B279" s="67">
        <v>43907</v>
      </c>
      <c r="C279" s="43">
        <v>43907</v>
      </c>
      <c r="D279" s="52" t="s">
        <v>278</v>
      </c>
      <c r="E279" s="51" t="s">
        <v>204</v>
      </c>
      <c r="F279" s="42">
        <v>47131605</v>
      </c>
      <c r="G279" s="2">
        <v>0</v>
      </c>
      <c r="H279" s="79">
        <v>47.2</v>
      </c>
      <c r="I279" s="14">
        <f t="shared" si="9"/>
        <v>0</v>
      </c>
    </row>
    <row r="280" spans="1:9" x14ac:dyDescent="0.25">
      <c r="A280" s="31">
        <v>13</v>
      </c>
      <c r="B280" s="67">
        <v>44635</v>
      </c>
      <c r="C280" s="43">
        <v>44635</v>
      </c>
      <c r="D280" s="52" t="s">
        <v>279</v>
      </c>
      <c r="E280" s="51" t="s">
        <v>204</v>
      </c>
      <c r="F280" s="42">
        <v>47131611</v>
      </c>
      <c r="G280" s="2">
        <v>23</v>
      </c>
      <c r="H280" s="79">
        <v>165.2</v>
      </c>
      <c r="I280" s="14">
        <f t="shared" si="9"/>
        <v>3799.6</v>
      </c>
    </row>
    <row r="281" spans="1:9" x14ac:dyDescent="0.25">
      <c r="A281" s="2">
        <f t="shared" si="10"/>
        <v>14</v>
      </c>
      <c r="B281" s="67">
        <v>44771</v>
      </c>
      <c r="C281" s="43">
        <v>44791</v>
      </c>
      <c r="D281" s="52" t="s">
        <v>280</v>
      </c>
      <c r="E281" s="51" t="s">
        <v>204</v>
      </c>
      <c r="F281" s="42">
        <v>52152104</v>
      </c>
      <c r="G281" s="2">
        <v>24</v>
      </c>
      <c r="H281" s="79">
        <v>218.06</v>
      </c>
      <c r="I281" s="14">
        <f t="shared" si="9"/>
        <v>5233.4400000000005</v>
      </c>
    </row>
    <row r="282" spans="1:9" x14ac:dyDescent="0.25">
      <c r="A282" s="31">
        <v>15</v>
      </c>
      <c r="B282" s="67">
        <v>44713</v>
      </c>
      <c r="C282" s="43">
        <v>44713</v>
      </c>
      <c r="D282" s="50" t="s">
        <v>281</v>
      </c>
      <c r="E282" s="51" t="s">
        <v>341</v>
      </c>
      <c r="F282" s="42">
        <v>47131807</v>
      </c>
      <c r="G282" s="2">
        <v>11</v>
      </c>
      <c r="H282" s="79">
        <v>106.2</v>
      </c>
      <c r="I282" s="14">
        <f t="shared" si="9"/>
        <v>1168.2</v>
      </c>
    </row>
    <row r="283" spans="1:9" x14ac:dyDescent="0.25">
      <c r="A283" s="2">
        <f t="shared" si="10"/>
        <v>16</v>
      </c>
      <c r="B283" s="67">
        <v>44635</v>
      </c>
      <c r="C283" s="43">
        <v>44635</v>
      </c>
      <c r="D283" s="50" t="s">
        <v>282</v>
      </c>
      <c r="E283" s="51" t="s">
        <v>204</v>
      </c>
      <c r="F283" s="42">
        <v>47121501</v>
      </c>
      <c r="G283" s="2">
        <v>7</v>
      </c>
      <c r="H283" s="79">
        <v>206.5</v>
      </c>
      <c r="I283" s="14">
        <f t="shared" si="9"/>
        <v>1445.5</v>
      </c>
    </row>
    <row r="284" spans="1:9" x14ac:dyDescent="0.25">
      <c r="A284" s="31">
        <v>17</v>
      </c>
      <c r="B284" s="67">
        <v>44771</v>
      </c>
      <c r="C284" s="43">
        <v>44791</v>
      </c>
      <c r="D284" s="50" t="s">
        <v>283</v>
      </c>
      <c r="E284" s="51" t="s">
        <v>204</v>
      </c>
      <c r="F284" s="42">
        <v>52151704</v>
      </c>
      <c r="G284" s="2">
        <v>30</v>
      </c>
      <c r="H284" s="79">
        <v>72.69</v>
      </c>
      <c r="I284" s="14">
        <f t="shared" si="9"/>
        <v>2180.6999999999998</v>
      </c>
    </row>
    <row r="285" spans="1:9" x14ac:dyDescent="0.25">
      <c r="A285" s="2">
        <f t="shared" si="10"/>
        <v>18</v>
      </c>
      <c r="B285" s="67">
        <v>44179</v>
      </c>
      <c r="C285" s="43">
        <v>44179</v>
      </c>
      <c r="D285" s="50" t="s">
        <v>284</v>
      </c>
      <c r="E285" s="51" t="s">
        <v>342</v>
      </c>
      <c r="F285" s="42">
        <v>52151503</v>
      </c>
      <c r="G285" s="2">
        <v>2</v>
      </c>
      <c r="H285" s="79">
        <v>20.79</v>
      </c>
      <c r="I285" s="14">
        <f t="shared" si="9"/>
        <v>41.58</v>
      </c>
    </row>
    <row r="286" spans="1:9" x14ac:dyDescent="0.25">
      <c r="A286" s="31">
        <v>19</v>
      </c>
      <c r="B286" s="67">
        <v>44179</v>
      </c>
      <c r="C286" s="43">
        <v>44179</v>
      </c>
      <c r="D286" s="50" t="s">
        <v>285</v>
      </c>
      <c r="E286" s="51" t="s">
        <v>343</v>
      </c>
      <c r="F286" s="42">
        <v>52151503</v>
      </c>
      <c r="G286" s="2">
        <v>4</v>
      </c>
      <c r="H286" s="79">
        <v>23.6</v>
      </c>
      <c r="I286" s="14">
        <f t="shared" si="9"/>
        <v>94.4</v>
      </c>
    </row>
    <row r="287" spans="1:9" x14ac:dyDescent="0.25">
      <c r="A287" s="2">
        <f t="shared" si="10"/>
        <v>20</v>
      </c>
      <c r="B287" s="67">
        <v>43312</v>
      </c>
      <c r="C287" s="43">
        <v>43312</v>
      </c>
      <c r="D287" s="50" t="s">
        <v>286</v>
      </c>
      <c r="E287" s="51" t="s">
        <v>209</v>
      </c>
      <c r="F287" s="42">
        <v>52151503</v>
      </c>
      <c r="G287" s="2">
        <v>16</v>
      </c>
      <c r="H287" s="79">
        <v>55.39</v>
      </c>
      <c r="I287" s="14">
        <f t="shared" si="9"/>
        <v>886.24</v>
      </c>
    </row>
    <row r="288" spans="1:9" x14ac:dyDescent="0.25">
      <c r="A288" s="31">
        <v>21</v>
      </c>
      <c r="B288" s="67">
        <v>44771</v>
      </c>
      <c r="C288" s="43">
        <v>44791</v>
      </c>
      <c r="D288" s="50" t="s">
        <v>287</v>
      </c>
      <c r="E288" s="51" t="s">
        <v>204</v>
      </c>
      <c r="F288" s="42">
        <v>52152008</v>
      </c>
      <c r="G288" s="2">
        <v>6</v>
      </c>
      <c r="H288" s="79">
        <v>586.46</v>
      </c>
      <c r="I288" s="14">
        <f t="shared" si="9"/>
        <v>3518.76</v>
      </c>
    </row>
    <row r="289" spans="1:9" x14ac:dyDescent="0.25">
      <c r="A289" s="2">
        <f t="shared" si="10"/>
        <v>22</v>
      </c>
      <c r="B289" s="68">
        <v>44804</v>
      </c>
      <c r="C289" s="44">
        <v>44804</v>
      </c>
      <c r="D289" s="53" t="s">
        <v>288</v>
      </c>
      <c r="E289" s="51" t="s">
        <v>341</v>
      </c>
      <c r="F289" s="42">
        <v>47131821</v>
      </c>
      <c r="G289" s="2">
        <v>11</v>
      </c>
      <c r="H289" s="79">
        <v>415.36</v>
      </c>
      <c r="I289" s="14">
        <f t="shared" si="9"/>
        <v>4568.96</v>
      </c>
    </row>
    <row r="290" spans="1:9" x14ac:dyDescent="0.25">
      <c r="A290" s="31">
        <v>23</v>
      </c>
      <c r="B290" s="67">
        <v>44804</v>
      </c>
      <c r="C290" s="43">
        <v>44804</v>
      </c>
      <c r="D290" s="51" t="s">
        <v>289</v>
      </c>
      <c r="E290" s="51" t="s">
        <v>341</v>
      </c>
      <c r="F290" s="42">
        <v>47131803</v>
      </c>
      <c r="G290" s="2">
        <v>19</v>
      </c>
      <c r="H290" s="79">
        <v>106.2</v>
      </c>
      <c r="I290" s="14">
        <f t="shared" si="9"/>
        <v>2017.8</v>
      </c>
    </row>
    <row r="291" spans="1:9" x14ac:dyDescent="0.25">
      <c r="A291" s="2">
        <f t="shared" si="10"/>
        <v>24</v>
      </c>
      <c r="B291" s="67">
        <v>44179</v>
      </c>
      <c r="C291" s="43">
        <v>44179</v>
      </c>
      <c r="D291" s="52" t="s">
        <v>290</v>
      </c>
      <c r="E291" s="51" t="s">
        <v>341</v>
      </c>
      <c r="F291" s="42">
        <v>47131827</v>
      </c>
      <c r="G291" s="2">
        <v>10</v>
      </c>
      <c r="H291" s="79">
        <v>191.16</v>
      </c>
      <c r="I291" s="14">
        <f t="shared" si="9"/>
        <v>1911.6</v>
      </c>
    </row>
    <row r="292" spans="1:9" x14ac:dyDescent="0.25">
      <c r="A292" s="31">
        <v>25</v>
      </c>
      <c r="B292" s="67">
        <v>44713</v>
      </c>
      <c r="C292" s="43">
        <v>44713</v>
      </c>
      <c r="D292" s="50" t="s">
        <v>291</v>
      </c>
      <c r="E292" s="51" t="s">
        <v>344</v>
      </c>
      <c r="F292" s="42">
        <v>47131811</v>
      </c>
      <c r="G292" s="2">
        <v>84</v>
      </c>
      <c r="H292" s="79">
        <v>42.48</v>
      </c>
      <c r="I292" s="14">
        <f t="shared" si="9"/>
        <v>3568.3199999999997</v>
      </c>
    </row>
    <row r="293" spans="1:9" x14ac:dyDescent="0.25">
      <c r="A293" s="2">
        <f t="shared" si="10"/>
        <v>26</v>
      </c>
      <c r="B293" s="67">
        <v>44321</v>
      </c>
      <c r="C293" s="43">
        <v>44321</v>
      </c>
      <c r="D293" s="50" t="s">
        <v>292</v>
      </c>
      <c r="E293" s="51" t="s">
        <v>204</v>
      </c>
      <c r="F293" s="42">
        <v>47131704</v>
      </c>
      <c r="G293" s="2">
        <v>9</v>
      </c>
      <c r="H293" s="79">
        <v>744.8</v>
      </c>
      <c r="I293" s="14">
        <f t="shared" si="9"/>
        <v>6703.2</v>
      </c>
    </row>
    <row r="294" spans="1:9" x14ac:dyDescent="0.25">
      <c r="A294" s="31">
        <v>27</v>
      </c>
      <c r="B294" s="67">
        <v>44329</v>
      </c>
      <c r="C294" s="43">
        <v>44329</v>
      </c>
      <c r="D294" s="50" t="s">
        <v>293</v>
      </c>
      <c r="E294" s="51" t="s">
        <v>204</v>
      </c>
      <c r="F294" s="42">
        <v>47131701</v>
      </c>
      <c r="G294" s="2">
        <v>2</v>
      </c>
      <c r="H294" s="79">
        <v>2183</v>
      </c>
      <c r="I294" s="14">
        <f t="shared" si="9"/>
        <v>4366</v>
      </c>
    </row>
    <row r="295" spans="1:9" x14ac:dyDescent="0.25">
      <c r="A295" s="2">
        <v>28</v>
      </c>
      <c r="B295" s="67">
        <v>44635</v>
      </c>
      <c r="C295" s="43">
        <v>44635</v>
      </c>
      <c r="D295" s="50" t="s">
        <v>294</v>
      </c>
      <c r="E295" s="51" t="s">
        <v>204</v>
      </c>
      <c r="F295" s="42">
        <v>47131604</v>
      </c>
      <c r="G295" s="2">
        <v>31</v>
      </c>
      <c r="H295" s="79">
        <v>134.52000000000001</v>
      </c>
      <c r="I295" s="14">
        <f t="shared" si="9"/>
        <v>4170.12</v>
      </c>
    </row>
    <row r="296" spans="1:9" x14ac:dyDescent="0.25">
      <c r="A296" s="31">
        <v>29</v>
      </c>
      <c r="B296" s="67">
        <v>44635</v>
      </c>
      <c r="C296" s="43">
        <v>44635</v>
      </c>
      <c r="D296" s="50" t="s">
        <v>295</v>
      </c>
      <c r="E296" s="51" t="s">
        <v>204</v>
      </c>
      <c r="F296" s="42">
        <v>47131603</v>
      </c>
      <c r="G296" s="2">
        <v>114</v>
      </c>
      <c r="H296" s="79">
        <v>15.93</v>
      </c>
      <c r="I296" s="14">
        <f t="shared" si="9"/>
        <v>1816.02</v>
      </c>
    </row>
    <row r="297" spans="1:9" x14ac:dyDescent="0.25">
      <c r="A297" s="2">
        <f t="shared" si="10"/>
        <v>30</v>
      </c>
      <c r="B297" s="69">
        <v>42916</v>
      </c>
      <c r="C297" s="15">
        <v>42916</v>
      </c>
      <c r="D297" s="50" t="s">
        <v>296</v>
      </c>
      <c r="E297" s="51" t="s">
        <v>204</v>
      </c>
      <c r="F297" s="42">
        <v>47131826</v>
      </c>
      <c r="G297" s="2">
        <v>0</v>
      </c>
      <c r="H297" s="79">
        <v>200.62</v>
      </c>
      <c r="I297" s="14">
        <f t="shared" si="9"/>
        <v>0</v>
      </c>
    </row>
    <row r="298" spans="1:9" x14ac:dyDescent="0.25">
      <c r="A298" s="31">
        <v>31</v>
      </c>
      <c r="B298" s="69">
        <v>44706</v>
      </c>
      <c r="C298" s="15">
        <v>44706</v>
      </c>
      <c r="D298" s="50" t="s">
        <v>297</v>
      </c>
      <c r="E298" s="51" t="s">
        <v>343</v>
      </c>
      <c r="F298" s="42">
        <v>47121701</v>
      </c>
      <c r="G298" s="2">
        <v>35</v>
      </c>
      <c r="H298" s="79">
        <v>381.14</v>
      </c>
      <c r="I298" s="14">
        <f t="shared" si="9"/>
        <v>13339.9</v>
      </c>
    </row>
    <row r="299" spans="1:9" x14ac:dyDescent="0.25">
      <c r="A299" s="2">
        <f t="shared" si="10"/>
        <v>32</v>
      </c>
      <c r="B299" s="69">
        <v>44706</v>
      </c>
      <c r="C299" s="15">
        <v>44706</v>
      </c>
      <c r="D299" s="50" t="s">
        <v>298</v>
      </c>
      <c r="E299" s="51" t="s">
        <v>343</v>
      </c>
      <c r="F299" s="42">
        <v>47121701</v>
      </c>
      <c r="G299" s="2">
        <v>39</v>
      </c>
      <c r="H299" s="79">
        <v>777.62</v>
      </c>
      <c r="I299" s="14">
        <f t="shared" si="9"/>
        <v>30327.18</v>
      </c>
    </row>
    <row r="300" spans="1:9" x14ac:dyDescent="0.25">
      <c r="A300" s="31">
        <v>33</v>
      </c>
      <c r="B300" s="69">
        <v>44713</v>
      </c>
      <c r="C300" s="15">
        <v>44713</v>
      </c>
      <c r="D300" s="50" t="s">
        <v>299</v>
      </c>
      <c r="E300" s="51" t="s">
        <v>343</v>
      </c>
      <c r="F300" s="42">
        <v>47121701</v>
      </c>
      <c r="G300" s="2">
        <v>35</v>
      </c>
      <c r="H300" s="79">
        <v>244.26</v>
      </c>
      <c r="I300" s="14">
        <f t="shared" si="9"/>
        <v>8549.1</v>
      </c>
    </row>
    <row r="301" spans="1:9" x14ac:dyDescent="0.25">
      <c r="A301" s="2">
        <f t="shared" si="10"/>
        <v>34</v>
      </c>
      <c r="B301" s="69">
        <v>44417</v>
      </c>
      <c r="C301" s="15">
        <v>44417</v>
      </c>
      <c r="D301" s="50" t="s">
        <v>300</v>
      </c>
      <c r="E301" s="51" t="s">
        <v>341</v>
      </c>
      <c r="F301" s="42">
        <v>47131816</v>
      </c>
      <c r="G301" s="2">
        <v>42</v>
      </c>
      <c r="H301" s="79">
        <v>660.8</v>
      </c>
      <c r="I301" s="14">
        <f t="shared" si="9"/>
        <v>27753.599999999999</v>
      </c>
    </row>
    <row r="302" spans="1:9" x14ac:dyDescent="0.25">
      <c r="A302" s="31">
        <v>35</v>
      </c>
      <c r="B302" s="69">
        <v>44635</v>
      </c>
      <c r="C302" s="15">
        <v>44635</v>
      </c>
      <c r="D302" s="51" t="s">
        <v>301</v>
      </c>
      <c r="E302" s="51" t="s">
        <v>345</v>
      </c>
      <c r="F302" s="42">
        <v>39121719</v>
      </c>
      <c r="G302" s="2">
        <v>30</v>
      </c>
      <c r="H302" s="79">
        <v>105.02</v>
      </c>
      <c r="I302" s="14">
        <f t="shared" si="9"/>
        <v>3150.6</v>
      </c>
    </row>
    <row r="303" spans="1:9" x14ac:dyDescent="0.25">
      <c r="A303" s="2">
        <f t="shared" si="10"/>
        <v>36</v>
      </c>
      <c r="B303" s="69">
        <v>44771</v>
      </c>
      <c r="C303" s="15">
        <v>44791</v>
      </c>
      <c r="D303" s="51" t="s">
        <v>302</v>
      </c>
      <c r="E303" s="51" t="s">
        <v>204</v>
      </c>
      <c r="F303" s="42">
        <v>48101505</v>
      </c>
      <c r="G303" s="2">
        <v>6</v>
      </c>
      <c r="H303" s="79">
        <v>817.74</v>
      </c>
      <c r="I303" s="14">
        <f t="shared" si="9"/>
        <v>4906.4400000000005</v>
      </c>
    </row>
    <row r="304" spans="1:9" x14ac:dyDescent="0.25">
      <c r="A304" s="31">
        <v>37</v>
      </c>
      <c r="B304" s="69">
        <v>44771</v>
      </c>
      <c r="C304" s="15">
        <v>44791</v>
      </c>
      <c r="D304" s="51" t="s">
        <v>303</v>
      </c>
      <c r="E304" s="51" t="s">
        <v>204</v>
      </c>
      <c r="F304" s="42">
        <v>48101505</v>
      </c>
      <c r="G304" s="2">
        <v>8</v>
      </c>
      <c r="H304" s="79">
        <v>949.49</v>
      </c>
      <c r="I304" s="14">
        <f t="shared" si="9"/>
        <v>7595.92</v>
      </c>
    </row>
    <row r="305" spans="1:9" x14ac:dyDescent="0.25">
      <c r="A305" s="2">
        <f t="shared" si="10"/>
        <v>38</v>
      </c>
      <c r="B305" s="69">
        <v>44713</v>
      </c>
      <c r="C305" s="15">
        <v>44713</v>
      </c>
      <c r="D305" s="50" t="s">
        <v>304</v>
      </c>
      <c r="E305" s="51" t="s">
        <v>341</v>
      </c>
      <c r="F305" s="42">
        <v>53131608</v>
      </c>
      <c r="G305" s="2">
        <v>24</v>
      </c>
      <c r="H305" s="79">
        <v>147.5</v>
      </c>
      <c r="I305" s="14">
        <f t="shared" si="9"/>
        <v>3540</v>
      </c>
    </row>
    <row r="306" spans="1:9" x14ac:dyDescent="0.25">
      <c r="A306" s="31">
        <v>39</v>
      </c>
      <c r="B306" s="70">
        <v>44713</v>
      </c>
      <c r="C306" s="47">
        <v>44713</v>
      </c>
      <c r="D306" s="54" t="s">
        <v>305</v>
      </c>
      <c r="E306" s="51" t="s">
        <v>341</v>
      </c>
      <c r="F306" s="42">
        <v>53131608</v>
      </c>
      <c r="G306" s="2">
        <v>11</v>
      </c>
      <c r="H306" s="79">
        <v>110.92</v>
      </c>
      <c r="I306" s="14">
        <f t="shared" si="9"/>
        <v>1220.1200000000001</v>
      </c>
    </row>
    <row r="307" spans="1:9" x14ac:dyDescent="0.25">
      <c r="A307" s="2">
        <f t="shared" si="10"/>
        <v>40</v>
      </c>
      <c r="B307" s="69">
        <v>44771</v>
      </c>
      <c r="C307" s="15">
        <v>44791</v>
      </c>
      <c r="D307" s="50" t="s">
        <v>306</v>
      </c>
      <c r="E307" s="51" t="s">
        <v>204</v>
      </c>
      <c r="F307" s="42">
        <v>48101901</v>
      </c>
      <c r="G307" s="2">
        <v>1</v>
      </c>
      <c r="H307" s="79">
        <v>33799.919999999998</v>
      </c>
      <c r="I307" s="14">
        <f t="shared" si="9"/>
        <v>33799.919999999998</v>
      </c>
    </row>
    <row r="308" spans="1:9" x14ac:dyDescent="0.25">
      <c r="A308" s="31">
        <v>41</v>
      </c>
      <c r="B308" s="69">
        <v>44771</v>
      </c>
      <c r="C308" s="15">
        <v>44791</v>
      </c>
      <c r="D308" s="50" t="s">
        <v>307</v>
      </c>
      <c r="E308" s="51" t="s">
        <v>204</v>
      </c>
      <c r="F308" s="42">
        <v>48101902</v>
      </c>
      <c r="G308" s="2">
        <v>1</v>
      </c>
      <c r="H308" s="79">
        <v>17608.669999999998</v>
      </c>
      <c r="I308" s="14">
        <f t="shared" si="9"/>
        <v>17608.669999999998</v>
      </c>
    </row>
    <row r="309" spans="1:9" x14ac:dyDescent="0.25">
      <c r="A309" s="2">
        <f t="shared" si="10"/>
        <v>42</v>
      </c>
      <c r="B309" s="69">
        <v>42916</v>
      </c>
      <c r="C309" s="15">
        <v>42916</v>
      </c>
      <c r="D309" s="50" t="s">
        <v>308</v>
      </c>
      <c r="E309" s="51" t="s">
        <v>346</v>
      </c>
      <c r="F309" s="42"/>
      <c r="G309" s="2">
        <v>3</v>
      </c>
      <c r="H309" s="79">
        <v>500.95</v>
      </c>
      <c r="I309" s="14">
        <f t="shared" si="9"/>
        <v>1502.85</v>
      </c>
    </row>
    <row r="310" spans="1:9" x14ac:dyDescent="0.25">
      <c r="A310" s="31">
        <v>43</v>
      </c>
      <c r="B310" s="69">
        <v>44771</v>
      </c>
      <c r="C310" s="15">
        <v>44791</v>
      </c>
      <c r="D310" s="50" t="s">
        <v>309</v>
      </c>
      <c r="E310" s="51" t="s">
        <v>204</v>
      </c>
      <c r="F310" s="42">
        <v>52151807</v>
      </c>
      <c r="G310" s="2">
        <v>2</v>
      </c>
      <c r="H310" s="79">
        <v>6387.46</v>
      </c>
      <c r="I310" s="14">
        <f t="shared" si="9"/>
        <v>12774.92</v>
      </c>
    </row>
    <row r="311" spans="1:9" x14ac:dyDescent="0.25">
      <c r="A311" s="2">
        <f t="shared" si="10"/>
        <v>44</v>
      </c>
      <c r="B311" s="71">
        <v>44431</v>
      </c>
      <c r="C311" s="45">
        <v>44431</v>
      </c>
      <c r="D311" s="53" t="s">
        <v>310</v>
      </c>
      <c r="E311" s="51" t="s">
        <v>343</v>
      </c>
      <c r="F311" s="42">
        <v>14111704</v>
      </c>
      <c r="G311" s="2">
        <v>33</v>
      </c>
      <c r="H311" s="79">
        <v>22.22</v>
      </c>
      <c r="I311" s="14">
        <f t="shared" si="9"/>
        <v>733.26</v>
      </c>
    </row>
    <row r="312" spans="1:9" x14ac:dyDescent="0.25">
      <c r="A312" s="31">
        <v>45</v>
      </c>
      <c r="B312" s="71">
        <v>44713</v>
      </c>
      <c r="C312" s="45">
        <v>44713</v>
      </c>
      <c r="D312" s="53" t="s">
        <v>311</v>
      </c>
      <c r="E312" s="51" t="s">
        <v>343</v>
      </c>
      <c r="F312" s="42">
        <v>14111704</v>
      </c>
      <c r="G312" s="2">
        <v>403</v>
      </c>
      <c r="H312" s="79">
        <v>92.04</v>
      </c>
      <c r="I312" s="14">
        <f t="shared" si="9"/>
        <v>37092.120000000003</v>
      </c>
    </row>
    <row r="313" spans="1:9" x14ac:dyDescent="0.25">
      <c r="A313" s="2">
        <f t="shared" si="10"/>
        <v>46</v>
      </c>
      <c r="B313" s="71">
        <v>44483</v>
      </c>
      <c r="C313" s="45">
        <v>44483</v>
      </c>
      <c r="D313" s="53" t="s">
        <v>312</v>
      </c>
      <c r="E313" s="51" t="s">
        <v>347</v>
      </c>
      <c r="F313" s="42">
        <v>14111703</v>
      </c>
      <c r="G313" s="2">
        <v>5</v>
      </c>
      <c r="H313" s="79">
        <v>94.4</v>
      </c>
      <c r="I313" s="14">
        <f t="shared" si="9"/>
        <v>472</v>
      </c>
    </row>
    <row r="314" spans="1:9" x14ac:dyDescent="0.25">
      <c r="A314" s="31">
        <v>47</v>
      </c>
      <c r="B314" s="71">
        <v>44635</v>
      </c>
      <c r="C314" s="45">
        <v>44635</v>
      </c>
      <c r="D314" s="53" t="s">
        <v>313</v>
      </c>
      <c r="E314" s="51" t="s">
        <v>348</v>
      </c>
      <c r="F314" s="42">
        <v>14111703</v>
      </c>
      <c r="G314" s="2">
        <v>7</v>
      </c>
      <c r="H314" s="79">
        <v>63.58</v>
      </c>
      <c r="I314" s="14">
        <f t="shared" si="9"/>
        <v>445.06</v>
      </c>
    </row>
    <row r="315" spans="1:9" x14ac:dyDescent="0.25">
      <c r="A315" s="2">
        <f t="shared" si="10"/>
        <v>48</v>
      </c>
      <c r="B315" s="71">
        <v>44713</v>
      </c>
      <c r="C315" s="45">
        <v>44713</v>
      </c>
      <c r="D315" s="53" t="s">
        <v>314</v>
      </c>
      <c r="E315" s="51" t="s">
        <v>348</v>
      </c>
      <c r="F315" s="42">
        <v>14111705</v>
      </c>
      <c r="G315" s="2">
        <v>439</v>
      </c>
      <c r="H315" s="79">
        <v>253.7</v>
      </c>
      <c r="I315" s="14">
        <f t="shared" si="9"/>
        <v>111374.29999999999</v>
      </c>
    </row>
    <row r="316" spans="1:9" x14ac:dyDescent="0.25">
      <c r="A316" s="31">
        <v>49</v>
      </c>
      <c r="B316" s="71">
        <v>44771</v>
      </c>
      <c r="C316" s="45">
        <v>44791</v>
      </c>
      <c r="D316" s="53" t="s">
        <v>315</v>
      </c>
      <c r="E316" s="51" t="s">
        <v>204</v>
      </c>
      <c r="F316" s="42">
        <v>52151813</v>
      </c>
      <c r="G316" s="2">
        <v>22</v>
      </c>
      <c r="H316" s="79">
        <v>560.72</v>
      </c>
      <c r="I316" s="14">
        <f t="shared" si="9"/>
        <v>12335.84</v>
      </c>
    </row>
    <row r="317" spans="1:9" x14ac:dyDescent="0.25">
      <c r="A317" s="2">
        <f t="shared" si="10"/>
        <v>50</v>
      </c>
      <c r="B317" s="71">
        <v>44713</v>
      </c>
      <c r="C317" s="45">
        <v>44742</v>
      </c>
      <c r="D317" s="53" t="s">
        <v>316</v>
      </c>
      <c r="E317" s="51" t="s">
        <v>240</v>
      </c>
      <c r="F317" s="42">
        <v>14111611</v>
      </c>
      <c r="G317" s="2">
        <v>96</v>
      </c>
      <c r="H317" s="79">
        <v>132.21</v>
      </c>
      <c r="I317" s="14">
        <f t="shared" si="9"/>
        <v>12692.16</v>
      </c>
    </row>
    <row r="318" spans="1:9" x14ac:dyDescent="0.25">
      <c r="A318" s="31">
        <v>51</v>
      </c>
      <c r="B318" s="71">
        <v>44804</v>
      </c>
      <c r="C318" s="45">
        <v>44804</v>
      </c>
      <c r="D318" s="53" t="s">
        <v>317</v>
      </c>
      <c r="E318" s="51" t="s">
        <v>204</v>
      </c>
      <c r="F318" s="42">
        <v>47131816</v>
      </c>
      <c r="G318" s="2">
        <v>40</v>
      </c>
      <c r="H318" s="79">
        <v>57.82</v>
      </c>
      <c r="I318" s="14">
        <f t="shared" si="9"/>
        <v>2312.8000000000002</v>
      </c>
    </row>
    <row r="319" spans="1:9" x14ac:dyDescent="0.25">
      <c r="A319" s="2">
        <v>52</v>
      </c>
      <c r="B319" s="71">
        <v>44635</v>
      </c>
      <c r="C319" s="45">
        <v>44635</v>
      </c>
      <c r="D319" s="53" t="s">
        <v>360</v>
      </c>
      <c r="E319" s="51" t="s">
        <v>204</v>
      </c>
      <c r="F319" s="42">
        <v>47131816</v>
      </c>
      <c r="G319" s="2">
        <v>84</v>
      </c>
      <c r="H319" s="79">
        <v>147.5</v>
      </c>
      <c r="I319" s="14">
        <f t="shared" si="9"/>
        <v>12390</v>
      </c>
    </row>
    <row r="320" spans="1:9" x14ac:dyDescent="0.25">
      <c r="A320" s="31">
        <v>53</v>
      </c>
      <c r="B320" s="71">
        <v>44431</v>
      </c>
      <c r="C320" s="45">
        <v>44431</v>
      </c>
      <c r="D320" s="53" t="s">
        <v>318</v>
      </c>
      <c r="E320" s="51" t="s">
        <v>342</v>
      </c>
      <c r="F320" s="42">
        <v>52151502</v>
      </c>
      <c r="G320" s="2">
        <v>6</v>
      </c>
      <c r="H320" s="79">
        <v>51.92</v>
      </c>
      <c r="I320" s="14">
        <f t="shared" si="9"/>
        <v>311.52</v>
      </c>
    </row>
    <row r="321" spans="1:9" x14ac:dyDescent="0.25">
      <c r="A321" s="2">
        <f t="shared" si="10"/>
        <v>54</v>
      </c>
      <c r="B321" s="71">
        <v>43048</v>
      </c>
      <c r="C321" s="45">
        <v>43048</v>
      </c>
      <c r="D321" s="53" t="s">
        <v>319</v>
      </c>
      <c r="E321" s="51" t="s">
        <v>209</v>
      </c>
      <c r="F321" s="42">
        <v>52151502</v>
      </c>
      <c r="G321" s="2">
        <v>32</v>
      </c>
      <c r="H321" s="79">
        <v>170.59</v>
      </c>
      <c r="I321" s="14">
        <f t="shared" si="9"/>
        <v>5458.88</v>
      </c>
    </row>
    <row r="322" spans="1:9" x14ac:dyDescent="0.25">
      <c r="A322" s="31">
        <v>55</v>
      </c>
      <c r="B322" s="71">
        <v>44635</v>
      </c>
      <c r="C322" s="45">
        <v>44635</v>
      </c>
      <c r="D322" s="55" t="s">
        <v>320</v>
      </c>
      <c r="E322" s="51" t="s">
        <v>204</v>
      </c>
      <c r="F322" s="42">
        <v>47131611</v>
      </c>
      <c r="G322" s="2">
        <v>22</v>
      </c>
      <c r="H322" s="79">
        <v>105.02</v>
      </c>
      <c r="I322" s="14">
        <f t="shared" si="9"/>
        <v>2310.44</v>
      </c>
    </row>
    <row r="323" spans="1:9" x14ac:dyDescent="0.25">
      <c r="A323" s="2">
        <f t="shared" si="10"/>
        <v>56</v>
      </c>
      <c r="B323" s="72">
        <v>43738</v>
      </c>
      <c r="C323" s="46">
        <v>43738</v>
      </c>
      <c r="D323" s="53" t="s">
        <v>321</v>
      </c>
      <c r="E323" s="51" t="s">
        <v>342</v>
      </c>
      <c r="F323" s="42">
        <v>14111705</v>
      </c>
      <c r="G323" s="2">
        <v>11</v>
      </c>
      <c r="H323" s="79">
        <v>92.04</v>
      </c>
      <c r="I323" s="14">
        <f t="shared" si="9"/>
        <v>1012.44</v>
      </c>
    </row>
    <row r="324" spans="1:9" x14ac:dyDescent="0.25">
      <c r="A324" s="31">
        <v>57</v>
      </c>
      <c r="B324" s="71">
        <v>44706</v>
      </c>
      <c r="C324" s="45">
        <v>44706</v>
      </c>
      <c r="D324" s="53" t="s">
        <v>322</v>
      </c>
      <c r="E324" s="51" t="s">
        <v>342</v>
      </c>
      <c r="F324" s="42">
        <v>14111705</v>
      </c>
      <c r="G324" s="2">
        <v>149</v>
      </c>
      <c r="H324" s="79">
        <v>95.58</v>
      </c>
      <c r="I324" s="14">
        <f t="shared" si="9"/>
        <v>14241.42</v>
      </c>
    </row>
    <row r="325" spans="1:9" x14ac:dyDescent="0.25">
      <c r="A325" s="2">
        <f t="shared" si="10"/>
        <v>58</v>
      </c>
      <c r="B325" s="71">
        <v>44596</v>
      </c>
      <c r="C325" s="45">
        <v>44596</v>
      </c>
      <c r="D325" s="53" t="s">
        <v>323</v>
      </c>
      <c r="E325" s="51" t="s">
        <v>347</v>
      </c>
      <c r="F325" s="42">
        <v>14111705</v>
      </c>
      <c r="G325" s="2">
        <v>2</v>
      </c>
      <c r="H325" s="79">
        <v>767</v>
      </c>
      <c r="I325" s="14">
        <f t="shared" si="9"/>
        <v>1534</v>
      </c>
    </row>
    <row r="326" spans="1:9" x14ac:dyDescent="0.25">
      <c r="A326" s="31">
        <v>59</v>
      </c>
      <c r="B326" s="71">
        <v>44635</v>
      </c>
      <c r="C326" s="45">
        <v>44635</v>
      </c>
      <c r="D326" s="53" t="s">
        <v>324</v>
      </c>
      <c r="E326" s="51" t="s">
        <v>205</v>
      </c>
      <c r="F326" s="42">
        <v>14111705</v>
      </c>
      <c r="G326" s="2">
        <v>8</v>
      </c>
      <c r="H326" s="79">
        <v>2271.5</v>
      </c>
      <c r="I326" s="14">
        <f t="shared" si="9"/>
        <v>18172</v>
      </c>
    </row>
    <row r="327" spans="1:9" x14ac:dyDescent="0.25">
      <c r="A327" s="2">
        <f t="shared" si="10"/>
        <v>60</v>
      </c>
      <c r="B327" s="71">
        <v>44635</v>
      </c>
      <c r="C327" s="45">
        <v>44635</v>
      </c>
      <c r="D327" s="53" t="s">
        <v>325</v>
      </c>
      <c r="E327" s="51" t="s">
        <v>205</v>
      </c>
      <c r="F327" s="42">
        <v>14111705</v>
      </c>
      <c r="G327" s="2">
        <v>10</v>
      </c>
      <c r="H327" s="79">
        <v>2802.5</v>
      </c>
      <c r="I327" s="14">
        <f t="shared" si="9"/>
        <v>28025</v>
      </c>
    </row>
    <row r="328" spans="1:9" x14ac:dyDescent="0.25">
      <c r="A328" s="31">
        <v>61</v>
      </c>
      <c r="B328" s="71">
        <v>44635</v>
      </c>
      <c r="C328" s="45">
        <v>44635</v>
      </c>
      <c r="D328" s="53" t="s">
        <v>326</v>
      </c>
      <c r="E328" s="51" t="s">
        <v>204</v>
      </c>
      <c r="F328" s="42">
        <v>47131501</v>
      </c>
      <c r="G328" s="2">
        <v>16</v>
      </c>
      <c r="H328" s="79">
        <v>227.14</v>
      </c>
      <c r="I328" s="14">
        <f t="shared" si="9"/>
        <v>3634.24</v>
      </c>
    </row>
    <row r="329" spans="1:9" x14ac:dyDescent="0.25">
      <c r="A329" s="2">
        <f t="shared" si="10"/>
        <v>62</v>
      </c>
      <c r="B329" s="71">
        <v>43233</v>
      </c>
      <c r="C329" s="45">
        <v>43233</v>
      </c>
      <c r="D329" s="53" t="s">
        <v>327</v>
      </c>
      <c r="E329" s="51" t="s">
        <v>204</v>
      </c>
      <c r="F329" s="42">
        <v>47131501</v>
      </c>
      <c r="G329" s="2">
        <v>0</v>
      </c>
      <c r="H329" s="79">
        <v>1018.17</v>
      </c>
      <c r="I329" s="14">
        <f t="shared" si="9"/>
        <v>0</v>
      </c>
    </row>
    <row r="330" spans="1:9" x14ac:dyDescent="0.25">
      <c r="A330" s="31">
        <v>63</v>
      </c>
      <c r="B330" s="71">
        <v>44771</v>
      </c>
      <c r="C330" s="45">
        <v>44791</v>
      </c>
      <c r="D330" s="53" t="s">
        <v>328</v>
      </c>
      <c r="E330" s="51" t="s">
        <v>204</v>
      </c>
      <c r="F330" s="42">
        <v>52152101</v>
      </c>
      <c r="G330" s="2">
        <v>24</v>
      </c>
      <c r="H330" s="79">
        <v>735.78</v>
      </c>
      <c r="I330" s="14">
        <f t="shared" si="9"/>
        <v>17658.72</v>
      </c>
    </row>
    <row r="331" spans="1:9" x14ac:dyDescent="0.25">
      <c r="A331" s="2">
        <f t="shared" si="10"/>
        <v>64</v>
      </c>
      <c r="B331" s="71">
        <v>43312</v>
      </c>
      <c r="C331" s="45">
        <v>43312</v>
      </c>
      <c r="D331" s="53" t="s">
        <v>329</v>
      </c>
      <c r="E331" s="51" t="s">
        <v>342</v>
      </c>
      <c r="F331" s="42">
        <v>52151503</v>
      </c>
      <c r="G331" s="2">
        <v>503</v>
      </c>
      <c r="H331" s="79">
        <v>55.39</v>
      </c>
      <c r="I331" s="14">
        <f t="shared" si="9"/>
        <v>27861.170000000002</v>
      </c>
    </row>
    <row r="332" spans="1:9" x14ac:dyDescent="0.25">
      <c r="A332" s="31">
        <v>65</v>
      </c>
      <c r="B332" s="71">
        <v>44771</v>
      </c>
      <c r="C332" s="45">
        <v>44791</v>
      </c>
      <c r="D332" s="53" t="s">
        <v>330</v>
      </c>
      <c r="E332" s="51" t="s">
        <v>204</v>
      </c>
      <c r="F332" s="42">
        <v>52152010</v>
      </c>
      <c r="G332" s="2">
        <v>4</v>
      </c>
      <c r="H332" s="79">
        <v>2534.9899999999998</v>
      </c>
      <c r="I332" s="14">
        <f t="shared" si="9"/>
        <v>10139.959999999999</v>
      </c>
    </row>
    <row r="333" spans="1:9" x14ac:dyDescent="0.25">
      <c r="A333" s="2">
        <f t="shared" si="10"/>
        <v>66</v>
      </c>
      <c r="B333" s="71">
        <v>43908</v>
      </c>
      <c r="C333" s="45">
        <v>43908</v>
      </c>
      <c r="D333" s="55" t="s">
        <v>331</v>
      </c>
      <c r="E333" s="51" t="s">
        <v>204</v>
      </c>
      <c r="F333" s="42">
        <v>47131502</v>
      </c>
      <c r="G333" s="2">
        <v>30</v>
      </c>
      <c r="H333" s="79">
        <v>82.6</v>
      </c>
      <c r="I333" s="14">
        <f t="shared" ref="I333:I341" si="11">+G333*H333</f>
        <v>2478</v>
      </c>
    </row>
    <row r="334" spans="1:9" x14ac:dyDescent="0.25">
      <c r="A334" s="31">
        <v>67</v>
      </c>
      <c r="B334" s="71">
        <v>44635</v>
      </c>
      <c r="C334" s="45">
        <v>44635</v>
      </c>
      <c r="D334" s="55" t="s">
        <v>332</v>
      </c>
      <c r="E334" s="51" t="s">
        <v>204</v>
      </c>
      <c r="F334" s="42">
        <v>47131502</v>
      </c>
      <c r="G334" s="2">
        <v>48</v>
      </c>
      <c r="H334" s="79">
        <v>75.52</v>
      </c>
      <c r="I334" s="14">
        <f t="shared" si="11"/>
        <v>3624.96</v>
      </c>
    </row>
    <row r="335" spans="1:9" x14ac:dyDescent="0.25">
      <c r="A335" s="2">
        <f t="shared" si="10"/>
        <v>68</v>
      </c>
      <c r="B335" s="71">
        <v>44771</v>
      </c>
      <c r="C335" s="45">
        <v>44791</v>
      </c>
      <c r="D335" s="55" t="s">
        <v>333</v>
      </c>
      <c r="E335" s="51" t="s">
        <v>204</v>
      </c>
      <c r="F335" s="42">
        <v>47131502</v>
      </c>
      <c r="G335" s="2">
        <v>18</v>
      </c>
      <c r="H335" s="79">
        <v>145.38</v>
      </c>
      <c r="I335" s="14">
        <f t="shared" si="11"/>
        <v>2616.84</v>
      </c>
    </row>
    <row r="336" spans="1:9" x14ac:dyDescent="0.25">
      <c r="A336" s="31">
        <v>69</v>
      </c>
      <c r="B336" s="71">
        <v>43243</v>
      </c>
      <c r="C336" s="45">
        <v>43243</v>
      </c>
      <c r="D336" s="53" t="s">
        <v>334</v>
      </c>
      <c r="E336" s="51" t="s">
        <v>342</v>
      </c>
      <c r="F336" s="42">
        <v>52151504</v>
      </c>
      <c r="G336" s="2">
        <v>248</v>
      </c>
      <c r="H336" s="79">
        <v>94.4</v>
      </c>
      <c r="I336" s="14">
        <f t="shared" si="11"/>
        <v>23411.200000000001</v>
      </c>
    </row>
    <row r="337" spans="1:11" x14ac:dyDescent="0.25">
      <c r="A337" s="2">
        <f t="shared" si="10"/>
        <v>70</v>
      </c>
      <c r="B337" s="71">
        <v>44713</v>
      </c>
      <c r="C337" s="45">
        <v>44713</v>
      </c>
      <c r="D337" s="53" t="s">
        <v>335</v>
      </c>
      <c r="E337" s="51" t="s">
        <v>205</v>
      </c>
      <c r="F337" s="42">
        <v>52151504</v>
      </c>
      <c r="G337" s="2">
        <v>19</v>
      </c>
      <c r="H337" s="79">
        <v>2596</v>
      </c>
      <c r="I337" s="14">
        <f t="shared" si="11"/>
        <v>49324</v>
      </c>
    </row>
    <row r="338" spans="1:11" x14ac:dyDescent="0.25">
      <c r="A338" s="31">
        <v>71</v>
      </c>
      <c r="B338" s="71">
        <v>44483</v>
      </c>
      <c r="C338" s="45">
        <v>44483</v>
      </c>
      <c r="D338" s="53" t="s">
        <v>336</v>
      </c>
      <c r="E338" s="51" t="s">
        <v>205</v>
      </c>
      <c r="F338" s="42">
        <v>52151504</v>
      </c>
      <c r="G338" s="2">
        <v>0</v>
      </c>
      <c r="H338" s="79">
        <v>2159.4</v>
      </c>
      <c r="I338" s="14">
        <f t="shared" si="11"/>
        <v>0</v>
      </c>
    </row>
    <row r="339" spans="1:11" x14ac:dyDescent="0.25">
      <c r="A339" s="2">
        <f t="shared" si="10"/>
        <v>72</v>
      </c>
      <c r="B339" s="71">
        <v>44179</v>
      </c>
      <c r="C339" s="45">
        <v>44179</v>
      </c>
      <c r="D339" s="53" t="s">
        <v>337</v>
      </c>
      <c r="E339" s="51" t="s">
        <v>205</v>
      </c>
      <c r="F339" s="42">
        <v>52151504</v>
      </c>
      <c r="G339" s="2">
        <v>2</v>
      </c>
      <c r="H339" s="79">
        <v>40.36</v>
      </c>
      <c r="I339" s="14">
        <f t="shared" si="11"/>
        <v>80.72</v>
      </c>
    </row>
    <row r="340" spans="1:11" x14ac:dyDescent="0.25">
      <c r="A340" s="31">
        <v>73</v>
      </c>
      <c r="B340" s="71">
        <v>43770</v>
      </c>
      <c r="C340" s="45">
        <v>43770</v>
      </c>
      <c r="D340" s="55" t="s">
        <v>338</v>
      </c>
      <c r="E340" s="51" t="s">
        <v>205</v>
      </c>
      <c r="F340" s="42">
        <v>52151504</v>
      </c>
      <c r="G340" s="2">
        <v>14</v>
      </c>
      <c r="H340" s="79">
        <v>2527.56</v>
      </c>
      <c r="I340" s="14">
        <f t="shared" si="11"/>
        <v>35385.839999999997</v>
      </c>
    </row>
    <row r="341" spans="1:11" x14ac:dyDescent="0.25">
      <c r="A341" s="2">
        <f t="shared" si="10"/>
        <v>74</v>
      </c>
      <c r="B341" s="71">
        <v>43257</v>
      </c>
      <c r="C341" s="45">
        <v>43257</v>
      </c>
      <c r="D341" s="55" t="s">
        <v>339</v>
      </c>
      <c r="E341" s="51" t="s">
        <v>205</v>
      </c>
      <c r="F341" s="42">
        <v>52151504</v>
      </c>
      <c r="G341" s="2">
        <v>9</v>
      </c>
      <c r="H341" s="79">
        <v>4248</v>
      </c>
      <c r="I341" s="14">
        <f t="shared" si="11"/>
        <v>38232</v>
      </c>
    </row>
    <row r="342" spans="1:11" x14ac:dyDescent="0.25">
      <c r="A342" s="2"/>
      <c r="B342" s="2"/>
      <c r="C342" s="2"/>
      <c r="D342" s="2" t="s">
        <v>361</v>
      </c>
      <c r="E342" s="2"/>
      <c r="F342" s="2"/>
      <c r="G342" s="2"/>
      <c r="H342" s="2"/>
      <c r="I342" s="94">
        <f>SUM(I268:I341)</f>
        <v>751374.33999999973</v>
      </c>
    </row>
    <row r="343" spans="1:11" x14ac:dyDescent="0.25">
      <c r="A343" s="92"/>
      <c r="B343" s="92"/>
      <c r="C343" s="92"/>
      <c r="D343" s="92"/>
      <c r="E343" s="92"/>
      <c r="F343" s="92"/>
      <c r="G343" s="92"/>
      <c r="H343" s="92"/>
      <c r="I343" s="93"/>
    </row>
    <row r="344" spans="1:11" x14ac:dyDescent="0.25">
      <c r="A344" s="92"/>
      <c r="B344" s="92"/>
      <c r="C344" s="92"/>
      <c r="D344" s="92"/>
      <c r="E344" s="2" t="s">
        <v>363</v>
      </c>
      <c r="F344" s="2"/>
      <c r="G344" s="2"/>
      <c r="H344" s="2"/>
      <c r="I344" s="93"/>
    </row>
    <row r="345" spans="1:11" x14ac:dyDescent="0.25">
      <c r="A345" s="92"/>
      <c r="B345" s="92"/>
      <c r="C345" s="92"/>
      <c r="D345" s="92"/>
      <c r="E345" s="2" t="s">
        <v>362</v>
      </c>
      <c r="F345" s="2"/>
      <c r="G345" s="2"/>
      <c r="H345" s="2"/>
      <c r="I345" s="93"/>
    </row>
    <row r="346" spans="1:11" x14ac:dyDescent="0.25">
      <c r="A346" s="92"/>
      <c r="B346" s="92" t="s">
        <v>367</v>
      </c>
      <c r="C346" s="92"/>
      <c r="D346" s="92"/>
      <c r="E346" s="2" t="s">
        <v>364</v>
      </c>
      <c r="F346" s="2"/>
      <c r="G346" s="2"/>
      <c r="H346" s="2"/>
      <c r="I346" s="93"/>
    </row>
    <row r="347" spans="1:11" x14ac:dyDescent="0.25">
      <c r="A347" s="92"/>
      <c r="B347" s="92"/>
      <c r="C347" s="92"/>
      <c r="D347" s="92"/>
      <c r="E347" s="92"/>
      <c r="F347" s="92"/>
      <c r="G347" s="92"/>
      <c r="H347" s="92"/>
      <c r="I347" s="93"/>
    </row>
    <row r="348" spans="1:11" ht="13.5" customHeight="1" x14ac:dyDescent="0.25">
      <c r="A348" s="92"/>
      <c r="B348" s="92"/>
      <c r="C348" s="92"/>
      <c r="D348" s="92"/>
      <c r="E348" s="92"/>
      <c r="F348" s="92"/>
      <c r="G348" s="92"/>
      <c r="H348" s="92"/>
      <c r="I348" s="93"/>
    </row>
    <row r="350" spans="1:11" x14ac:dyDescent="0.25">
      <c r="B350" s="95" t="s">
        <v>365</v>
      </c>
      <c r="C350" s="97"/>
      <c r="D350" s="95"/>
      <c r="E350" s="97"/>
      <c r="G350" s="100"/>
      <c r="H350" s="100"/>
      <c r="I350" s="100"/>
      <c r="J350" s="100"/>
      <c r="K350" s="100"/>
    </row>
    <row r="351" spans="1:11" x14ac:dyDescent="0.25">
      <c r="A351" s="98"/>
      <c r="B351" s="99" t="s">
        <v>366</v>
      </c>
      <c r="C351" s="99"/>
      <c r="D351" s="99"/>
      <c r="E351" s="99"/>
      <c r="F351" s="98"/>
      <c r="G351" s="96"/>
      <c r="H351" s="96"/>
      <c r="I351" s="100"/>
      <c r="J351" s="100"/>
      <c r="K351" s="100"/>
    </row>
  </sheetData>
  <mergeCells count="7">
    <mergeCell ref="I351:K351"/>
    <mergeCell ref="B7:I7"/>
    <mergeCell ref="B6:I6"/>
    <mergeCell ref="B8:I8"/>
    <mergeCell ref="B9:I9"/>
    <mergeCell ref="G350:H350"/>
    <mergeCell ref="I350:K350"/>
  </mergeCells>
  <dataValidations count="1">
    <dataValidation allowBlank="1" showInputMessage="1" showErrorMessage="1" promptTitle="PACC" prompt="Digite la descripción de la compra o contratación." sqref="E91:G91 D164 D157:D162 G11:G14 D36:D41 E11:E74 F86:G89 E87:E90 F93:G98 F11:F84 E192:E219 D81:D113 D115:D129 F104:G139 D132:D155 E162 D166:D172 E167:E172 D11:D27 D178:D206 G16:G84 D48:D65 E92:E155"/>
  </dataValidations>
  <pageMargins left="0.70866141732283472" right="0.70866141732283472" top="0.74803149606299213" bottom="0.74803149606299213" header="0.31496062992125984" footer="0.51181102362204722"/>
  <pageSetup scale="90" orientation="landscape" horizontalDpi="4294967295" verticalDpi="4294967295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INVENT. JULIO-SEPTIEMBRE 2022</vt:lpstr>
      <vt:lpstr>'INVENT. JULIO-SEPTIEMBRE 2022'!Área_de_impresión</vt:lpstr>
      <vt:lpstr>'INVENT. JULIO-SEPTIEMBRE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2022-10-07T18:52:54Z</cp:lastPrinted>
  <dcterms:created xsi:type="dcterms:W3CDTF">2022-04-05T17:18:24Z</dcterms:created>
  <dcterms:modified xsi:type="dcterms:W3CDTF">2022-10-10T15:53:03Z</dcterms:modified>
</cp:coreProperties>
</file>